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210" windowWidth="20730" windowHeight="9855" activeTab="1"/>
  </bookViews>
  <sheets>
    <sheet name="для граждан РБ" sheetId="1" r:id="rId1"/>
    <sheet name="для граждан РБ 1" sheetId="3" r:id="rId2"/>
  </sheets>
  <calcPr calcId="144525"/>
</workbook>
</file>

<file path=xl/calcChain.xml><?xml version="1.0" encoding="utf-8"?>
<calcChain xmlns="http://schemas.openxmlformats.org/spreadsheetml/2006/main">
  <c r="I23" i="1" l="1"/>
  <c r="F20" i="3" l="1"/>
  <c r="H28" i="3" l="1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27" i="3"/>
  <c r="H25" i="3"/>
  <c r="H24" i="3"/>
  <c r="H23" i="3"/>
  <c r="H21" i="3"/>
  <c r="H20" i="3"/>
  <c r="H45" i="3" l="1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27" i="3"/>
  <c r="F25" i="3"/>
  <c r="F24" i="3"/>
  <c r="F23" i="3"/>
  <c r="F21" i="3"/>
  <c r="D132" i="1"/>
  <c r="D131" i="1"/>
  <c r="D130" i="1"/>
  <c r="D128" i="1"/>
  <c r="D127" i="1"/>
  <c r="D125" i="1"/>
  <c r="D121" i="1"/>
  <c r="D119" i="1"/>
  <c r="D116" i="1"/>
  <c r="D115" i="1"/>
  <c r="D112" i="1"/>
  <c r="D108" i="1"/>
  <c r="D106" i="1"/>
  <c r="D103" i="1"/>
  <c r="D105" i="1"/>
  <c r="D102" i="1"/>
  <c r="D101" i="1"/>
  <c r="D98" i="1"/>
  <c r="D97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6" i="1"/>
  <c r="D75" i="1"/>
  <c r="D74" i="1"/>
  <c r="D73" i="1"/>
  <c r="D72" i="1"/>
  <c r="D71" i="1"/>
  <c r="D70" i="1"/>
  <c r="D69" i="1"/>
  <c r="D68" i="1"/>
  <c r="D64" i="1"/>
  <c r="D63" i="1"/>
  <c r="D61" i="1"/>
  <c r="D59" i="1"/>
  <c r="D58" i="1"/>
  <c r="D56" i="1"/>
  <c r="D55" i="1"/>
  <c r="D53" i="1"/>
  <c r="D52" i="1"/>
  <c r="D51" i="1"/>
  <c r="D50" i="1"/>
  <c r="D48" i="1"/>
  <c r="D45" i="1"/>
  <c r="D44" i="1"/>
  <c r="D42" i="1"/>
  <c r="D41" i="1"/>
  <c r="D39" i="1"/>
  <c r="D38" i="1"/>
  <c r="D37" i="1"/>
  <c r="D36" i="1"/>
  <c r="D35" i="1"/>
  <c r="D33" i="1"/>
  <c r="D30" i="1"/>
  <c r="D29" i="1"/>
  <c r="D28" i="1"/>
  <c r="D26" i="1"/>
  <c r="D23" i="1" l="1"/>
  <c r="F130" i="1" l="1"/>
  <c r="F131" i="1"/>
  <c r="F132" i="1"/>
  <c r="F128" i="1"/>
  <c r="F127" i="1"/>
  <c r="F125" i="1"/>
  <c r="F121" i="1"/>
  <c r="F119" i="1"/>
  <c r="F116" i="1"/>
  <c r="F115" i="1"/>
  <c r="F112" i="1"/>
  <c r="F102" i="1"/>
  <c r="F103" i="1"/>
  <c r="F105" i="1"/>
  <c r="F106" i="1"/>
  <c r="F108" i="1"/>
  <c r="F101" i="1"/>
  <c r="F98" i="1"/>
  <c r="F97" i="1"/>
  <c r="F49" i="1"/>
  <c r="F94" i="1"/>
  <c r="F85" i="1"/>
  <c r="F86" i="1"/>
  <c r="F87" i="1"/>
  <c r="F88" i="1"/>
  <c r="F89" i="1"/>
  <c r="F90" i="1"/>
  <c r="F91" i="1"/>
  <c r="F92" i="1"/>
  <c r="F93" i="1"/>
  <c r="F80" i="1"/>
  <c r="F81" i="1"/>
  <c r="F82" i="1"/>
  <c r="F83" i="1"/>
  <c r="F84" i="1"/>
  <c r="F79" i="1"/>
  <c r="F78" i="1"/>
  <c r="F76" i="1"/>
  <c r="F69" i="1"/>
  <c r="F70" i="1"/>
  <c r="F71" i="1"/>
  <c r="F72" i="1"/>
  <c r="F73" i="1"/>
  <c r="F74" i="1"/>
  <c r="F75" i="1"/>
  <c r="F68" i="1"/>
  <c r="F64" i="1"/>
  <c r="F63" i="1"/>
  <c r="F61" i="1"/>
  <c r="F55" i="1"/>
  <c r="F56" i="1"/>
  <c r="F58" i="1"/>
  <c r="F59" i="1"/>
  <c r="F53" i="1"/>
  <c r="F51" i="1"/>
  <c r="F52" i="1"/>
  <c r="F50" i="1"/>
  <c r="F48" i="1"/>
  <c r="F45" i="1"/>
  <c r="F44" i="1"/>
  <c r="F41" i="1"/>
  <c r="F42" i="1"/>
  <c r="F39" i="1"/>
  <c r="F38" i="1"/>
  <c r="F37" i="1"/>
  <c r="F36" i="1"/>
  <c r="F35" i="1"/>
  <c r="F33" i="1"/>
  <c r="F30" i="1"/>
  <c r="F29" i="1"/>
  <c r="F28" i="1"/>
  <c r="F26" i="1"/>
  <c r="F23" i="1"/>
  <c r="F22" i="1"/>
</calcChain>
</file>

<file path=xl/sharedStrings.xml><?xml version="1.0" encoding="utf-8"?>
<sst xmlns="http://schemas.openxmlformats.org/spreadsheetml/2006/main" count="306" uniqueCount="276">
  <si>
    <t xml:space="preserve">                                                                                                 Главный врач</t>
  </si>
  <si>
    <t xml:space="preserve">                                                                                                 УЗ «Зельвенская ЦРБ»</t>
  </si>
  <si>
    <t xml:space="preserve">                                                                                                 М.П.</t>
  </si>
  <si>
    <t>П Р Е Й С К У Р А Н Т</t>
  </si>
  <si>
    <r>
      <t>на клинические лабораторные исследования</t>
    </r>
    <r>
      <rPr>
        <sz val="14"/>
        <color theme="1"/>
        <rFont val="Times New Roman"/>
        <family val="1"/>
        <charset val="204"/>
      </rPr>
      <t xml:space="preserve">, </t>
    </r>
    <r>
      <rPr>
        <b/>
        <sz val="14"/>
        <color theme="1"/>
        <rFont val="Times New Roman"/>
        <family val="1"/>
        <charset val="204"/>
      </rPr>
      <t>оказываемые по желанию граждан РБ</t>
    </r>
  </si>
  <si>
    <t>УЗ «Зельвенская  ЦРБ»</t>
  </si>
  <si>
    <t>руб.</t>
  </si>
  <si>
    <t>№ п/п</t>
  </si>
  <si>
    <t>Наименование услуг</t>
  </si>
  <si>
    <t>Единичное обследование</t>
  </si>
  <si>
    <t>Стоимость материалов</t>
  </si>
  <si>
    <t>Тариф со стоимостью</t>
  </si>
  <si>
    <t>материалов</t>
  </si>
  <si>
    <t>С</t>
  </si>
  <si>
    <r>
      <t xml:space="preserve"> </t>
    </r>
    <r>
      <rPr>
        <b/>
        <i/>
        <sz val="12"/>
        <color theme="1"/>
        <rFont val="Times New Roman"/>
        <family val="1"/>
        <charset val="204"/>
      </rPr>
      <t>Отдельные  операции</t>
    </r>
  </si>
  <si>
    <t>1.1.</t>
  </si>
  <si>
    <t>Пипетирование</t>
  </si>
  <si>
    <t>1.1.3.</t>
  </si>
  <si>
    <t>автоматическими дозаторами</t>
  </si>
  <si>
    <t>1.2.</t>
  </si>
  <si>
    <t>Регистрация (предварительная  и окончательная)</t>
  </si>
  <si>
    <t xml:space="preserve">материала, паспортных данных поступившего пациента и результатов исследования в журналах, бланках.     </t>
  </si>
  <si>
    <t>1.3.</t>
  </si>
  <si>
    <t>Взятие крови из пальца:</t>
  </si>
  <si>
    <t>для гематологических (исследование одного показателя) биохимических или исследований протромбинового времени</t>
  </si>
  <si>
    <t>1.3.2.</t>
  </si>
  <si>
    <t>для всего спектра гематологических  исследований в понятии «общий анализ крови», включая  лейкацитарную формулу</t>
  </si>
  <si>
    <t>Забор крови из вены</t>
  </si>
  <si>
    <t>Обработка  венозной крови для получения плазмы или сыворотки</t>
  </si>
  <si>
    <t>Общеклинические исследования</t>
  </si>
  <si>
    <t xml:space="preserve"> 2.1..</t>
  </si>
  <si>
    <t>исследование мочи:</t>
  </si>
  <si>
    <t xml:space="preserve"> 2.1.1.</t>
  </si>
  <si>
    <t>Определение количества, цвета,</t>
  </si>
  <si>
    <t xml:space="preserve"> прозрачности, наличия  осадка, относительной плотности, р Н</t>
  </si>
  <si>
    <t xml:space="preserve"> 2.1.2.</t>
  </si>
  <si>
    <t>обнаружение глюкозы экспресс –тестом</t>
  </si>
  <si>
    <t>2.1.3.2</t>
  </si>
  <si>
    <t>с сульфосалициловой кислотой</t>
  </si>
  <si>
    <t xml:space="preserve"> 2.1.4.1.</t>
  </si>
  <si>
    <t>определение белка с сульфосолициловой кислотой</t>
  </si>
  <si>
    <t xml:space="preserve"> 2.1.6.</t>
  </si>
  <si>
    <t>обнаружение  кетоновых тел экспресс- тестом</t>
  </si>
  <si>
    <t xml:space="preserve"> 2.1.9.</t>
  </si>
  <si>
    <t>исследование комплекса параметров общего анализа мочи посредством полуавтоматических</t>
  </si>
  <si>
    <t>анализаторов на основе сухой химии</t>
  </si>
  <si>
    <t xml:space="preserve"> 2.1.10.1</t>
  </si>
  <si>
    <t>микроскопическое исследование осадка в норме</t>
  </si>
  <si>
    <t>2.1.10.2.</t>
  </si>
  <si>
    <t>микроскопическое  исследование при патологии</t>
  </si>
  <si>
    <t>(белок в моче)</t>
  </si>
  <si>
    <t xml:space="preserve"> 2.1.11.</t>
  </si>
  <si>
    <t>подсчет количества форменных элементов методом Нечипоренко</t>
  </si>
  <si>
    <t>2.1.12.</t>
  </si>
  <si>
    <t>определение концентрационной способности  почек по – Зимницкому</t>
  </si>
  <si>
    <t xml:space="preserve">  2.4.</t>
  </si>
  <si>
    <t>Исследоваие мокроты:</t>
  </si>
  <si>
    <t xml:space="preserve">  2.4.3</t>
  </si>
  <si>
    <t>Обнаружение микробактерий туберкулеза</t>
  </si>
  <si>
    <t>2.4.3.2</t>
  </si>
  <si>
    <t>микроскопия на кислотоустойчивые микробактерии в окрашенных по Цилю-Нильсену  препаратах количественным методом в 100 полях зрения</t>
  </si>
  <si>
    <t xml:space="preserve"> 2.8.</t>
  </si>
  <si>
    <t>Исследование кала:</t>
  </si>
  <si>
    <t xml:space="preserve"> 2.8.4.</t>
  </si>
  <si>
    <t>обнаружение простейших</t>
  </si>
  <si>
    <t xml:space="preserve"> 2.8.5.</t>
  </si>
  <si>
    <t>обнаружение яиц гельминтов методом Като (1 препарат)</t>
  </si>
  <si>
    <t xml:space="preserve"> 2.9.</t>
  </si>
  <si>
    <t>исследование соскоба на энтеробиоз (в 3 препаратах)</t>
  </si>
  <si>
    <t xml:space="preserve"> 2,10.</t>
  </si>
  <si>
    <t>обнаружение трихомонад и гонококков в окрашенных препаратах отделяемого мочеполовых органов</t>
  </si>
  <si>
    <t>Гематологические исследования</t>
  </si>
  <si>
    <t xml:space="preserve"> 3.2.</t>
  </si>
  <si>
    <t xml:space="preserve">подсчет эритроцитов в счетной камере </t>
  </si>
  <si>
    <t xml:space="preserve"> 3.7.</t>
  </si>
  <si>
    <t>определение скорости оседания  эритроцитов</t>
  </si>
  <si>
    <t xml:space="preserve"> 3.8.</t>
  </si>
  <si>
    <t>подсчет лейкоцитов в счетной камере:</t>
  </si>
  <si>
    <t xml:space="preserve"> 3.8.1.</t>
  </si>
  <si>
    <t>для не гематологических заболеваний</t>
  </si>
  <si>
    <t xml:space="preserve"> 3.8.2.</t>
  </si>
  <si>
    <t>для гематологических заболеваний</t>
  </si>
  <si>
    <t xml:space="preserve">  3.9.</t>
  </si>
  <si>
    <t>подсчет лейкоцитарной формулы с описанием морфологии форменных элементов крови</t>
  </si>
  <si>
    <t xml:space="preserve"> 3.9.1.</t>
  </si>
  <si>
    <t>для  не гематологических заболеваний</t>
  </si>
  <si>
    <t xml:space="preserve"> 3.26.</t>
  </si>
  <si>
    <t>3.26.2.</t>
  </si>
  <si>
    <t>Автоматических без диффиринцировки лейкоцитарной формулы</t>
  </si>
  <si>
    <t>3.26.3.</t>
  </si>
  <si>
    <t>автоматических с дифференцировкой лейкоцитарной формулы</t>
  </si>
  <si>
    <t>Биохимические исследования</t>
  </si>
  <si>
    <t xml:space="preserve"> 5.2.</t>
  </si>
  <si>
    <t>Исследования с использованием фотоэлектроклориметров одноканальных биохимически автоматических фотометров</t>
  </si>
  <si>
    <t xml:space="preserve">  5.2.1.</t>
  </si>
  <si>
    <t>определение общего белка сыворотки крови</t>
  </si>
  <si>
    <t xml:space="preserve">  5.2.2.</t>
  </si>
  <si>
    <t>определение альбумина сыворотки крови</t>
  </si>
  <si>
    <t xml:space="preserve">  5.2.3.</t>
  </si>
  <si>
    <t>тимоловая формула</t>
  </si>
  <si>
    <t xml:space="preserve">  5.2.4.1.</t>
  </si>
  <si>
    <t>определение мочевины сыворотки крови (конечно - точечным методом)</t>
  </si>
  <si>
    <t xml:space="preserve">  5.2.5.2</t>
  </si>
  <si>
    <t>определение креатина сыворотки крови (по реакции Яффе) кинетическим методом</t>
  </si>
  <si>
    <t xml:space="preserve">  5.2.6.</t>
  </si>
  <si>
    <t>определение глюкозы в сыворотке крови ферментативным методом</t>
  </si>
  <si>
    <t xml:space="preserve">  5.2.7.</t>
  </si>
  <si>
    <t>определение глюкозы в цельной крови экспресс-методом</t>
  </si>
  <si>
    <t xml:space="preserve"> 5.2.8.</t>
  </si>
  <si>
    <t>определение общих бета-липопротеинов в сыворотке крови</t>
  </si>
  <si>
    <t xml:space="preserve">  5.2.9.</t>
  </si>
  <si>
    <t>определение холестерина альфа-липопротеинов</t>
  </si>
  <si>
    <t>с расчетом коэффициента атерогенности</t>
  </si>
  <si>
    <t>5.2.10.</t>
  </si>
  <si>
    <t>определение общего холестерина сыворотки крови</t>
  </si>
  <si>
    <t>5.2.11.</t>
  </si>
  <si>
    <t>определение  триацилглицеринов в сыворотке крови ферментативным методом</t>
  </si>
  <si>
    <t xml:space="preserve"> 5.2.12.</t>
  </si>
  <si>
    <t>определение билирубина и его фракции в сыворотке крови методом Йендрашека- Клеггорт-Грофаглу</t>
  </si>
  <si>
    <t>5.2.13.</t>
  </si>
  <si>
    <t>определения калия в сыворотке крови фотометрическим методом</t>
  </si>
  <si>
    <t xml:space="preserve">  5.2.15.</t>
  </si>
  <si>
    <t>определение хлора в сыворотке крови фотометрическим методом</t>
  </si>
  <si>
    <t xml:space="preserve">  5.2.16.</t>
  </si>
  <si>
    <t>определение железа в сыворотке крови феррозиновым методом</t>
  </si>
  <si>
    <t xml:space="preserve"> 5.2.19.</t>
  </si>
  <si>
    <t>определение общего кальция в сыворотке крови с ортокрезол - фталеиновым комплексом</t>
  </si>
  <si>
    <t>5.2.20.1</t>
  </si>
  <si>
    <t xml:space="preserve">определение активности альфа-амилазы в сыворотке крови кинетическим методом          </t>
  </si>
  <si>
    <t xml:space="preserve">5.2.20.2  </t>
  </si>
  <si>
    <t xml:space="preserve"> определение активности альфа-амилазы в сыворотке крови  кинетическим методом</t>
  </si>
  <si>
    <t>5.2.20.2.</t>
  </si>
  <si>
    <t>определение активности альфа-амилазы в моче кинетическим методом</t>
  </si>
  <si>
    <t xml:space="preserve"> 5.2.21.2</t>
  </si>
  <si>
    <t>определение активности аспартат аминотрансферазы в сыворотке крови кинетиеским методом</t>
  </si>
  <si>
    <t xml:space="preserve">  5.2.23.</t>
  </si>
  <si>
    <t>определение активности лактатдегидрогеназы в сыворотке крови кинетическим методом</t>
  </si>
  <si>
    <t xml:space="preserve">  5.2.25</t>
  </si>
  <si>
    <t>определение активности щелочной фосфатазы в сыворотке крови</t>
  </si>
  <si>
    <t xml:space="preserve">  5.2.26.</t>
  </si>
  <si>
    <t xml:space="preserve">определение активности креатинфосфокиназы   кинетческим методом      </t>
  </si>
  <si>
    <t xml:space="preserve">  5.2.27.</t>
  </si>
  <si>
    <t>определение активности гамма-глутамилтранс-пептидазы в сыворотке крови кинетическим методом</t>
  </si>
  <si>
    <t>5.2.29.2.</t>
  </si>
  <si>
    <t>определение активности холинэстеразы в сыворотке крови</t>
  </si>
  <si>
    <t xml:space="preserve">  5.8.</t>
  </si>
  <si>
    <t>электрофоретические исследования в сыворотке крови на пленках из ацетата</t>
  </si>
  <si>
    <t xml:space="preserve"> целлюлозы и на агарных гелях</t>
  </si>
  <si>
    <t xml:space="preserve"> 5.10.1</t>
  </si>
  <si>
    <t>определение кардиомаркеров методом сухой химии</t>
  </si>
  <si>
    <t>5.10.1.1</t>
  </si>
  <si>
    <t>количественное определение тропонина</t>
  </si>
  <si>
    <t>5.10.1.2.</t>
  </si>
  <si>
    <t>количественное  определение (одновременное)</t>
  </si>
  <si>
    <t>тропонина, миоглобина, МВ-фракции креатинфосокиназы</t>
  </si>
  <si>
    <t>5.10.2.</t>
  </si>
  <si>
    <t>иммунохимическим методом:</t>
  </si>
  <si>
    <t>5.10.2.1.</t>
  </si>
  <si>
    <t>определение тропанина в венозной крови</t>
  </si>
  <si>
    <t>5.10.2.2</t>
  </si>
  <si>
    <t>определение миоглобина  в венозной крови</t>
  </si>
  <si>
    <t>5.10.2.3</t>
  </si>
  <si>
    <t>определение МВ-фракции креатинфосфокиназы</t>
  </si>
  <si>
    <t>Исследования состояния гемостаза:</t>
  </si>
  <si>
    <t>6.2.1.</t>
  </si>
  <si>
    <t>определение  протромбинового (тромбопластинового) времени</t>
  </si>
  <si>
    <t xml:space="preserve">  6.4.</t>
  </si>
  <si>
    <t>определение активированного тромбопластнового времени с эрторофосфатидкаолиновой смесью</t>
  </si>
  <si>
    <t>определение содержания фибриногена в плазме крови:</t>
  </si>
  <si>
    <t xml:space="preserve">  6.6.2.</t>
  </si>
  <si>
    <t xml:space="preserve">весовым методом                                                                          </t>
  </si>
  <si>
    <t>Иммунологические исследования</t>
  </si>
  <si>
    <t xml:space="preserve">  7.1.</t>
  </si>
  <si>
    <t>определение группы крови по системе АВ О с использованием стандартных сывороток или перекрестным способом</t>
  </si>
  <si>
    <t>7.1.2.</t>
  </si>
  <si>
    <t>в венозной крови</t>
  </si>
  <si>
    <t>7.3.</t>
  </si>
  <si>
    <t>определение резус-фактора методом конглютинации с применением желатина</t>
  </si>
  <si>
    <t xml:space="preserve"> или экспресс – методом</t>
  </si>
  <si>
    <t>7.3.2.</t>
  </si>
  <si>
    <t xml:space="preserve">  7.4.</t>
  </si>
  <si>
    <t>определение неполных резус - антител методом конглютинации с применением желатина</t>
  </si>
  <si>
    <t xml:space="preserve">  7.17.</t>
  </si>
  <si>
    <t xml:space="preserve">определение активности анти – </t>
  </si>
  <si>
    <t>О-стрептолизина в сыворотке крови</t>
  </si>
  <si>
    <t xml:space="preserve">  7.17.2.</t>
  </si>
  <si>
    <t xml:space="preserve">  7.21.</t>
  </si>
  <si>
    <t>определение ревматоидного фактора в сыворотке крови</t>
  </si>
  <si>
    <t>7.21.2.</t>
  </si>
  <si>
    <t>латекс-тест</t>
  </si>
  <si>
    <t>Бактериологические исследования</t>
  </si>
  <si>
    <t xml:space="preserve"> 8.17.</t>
  </si>
  <si>
    <t>отдельные виды исследований и работ</t>
  </si>
  <si>
    <t>8.17.11.</t>
  </si>
  <si>
    <t>микрореакция преципитации с  кардиолипиновым антигеном</t>
  </si>
  <si>
    <t>8.17.11. 2</t>
  </si>
  <si>
    <t>с инактивированной нативной сывороткой крови качественным методом</t>
  </si>
  <si>
    <r>
      <t xml:space="preserve"> (1 исследование в серии)          </t>
    </r>
    <r>
      <rPr>
        <b/>
        <sz val="11"/>
        <color theme="1"/>
        <rFont val="Times New Roman"/>
        <family val="1"/>
        <charset val="204"/>
      </rPr>
      <t>М Р П</t>
    </r>
  </si>
  <si>
    <t xml:space="preserve"> 8.17.11.4.</t>
  </si>
  <si>
    <t>с плазмой крови при непосредственном взятии крови из пальца и центролизованной  доставке контрольных сывороток и антигена</t>
  </si>
  <si>
    <t>8.17.4.1.</t>
  </si>
  <si>
    <t>РПГА (реакция пассивной гемогглюцинации) качественный метод</t>
  </si>
  <si>
    <t xml:space="preserve"> 8.17.16.</t>
  </si>
  <si>
    <t>исследование кожи и слизистых, ногтей, волос на дерматофиты и дрожжеподобные грибы забором материала в лаборатории</t>
  </si>
  <si>
    <t>8.17.16.1.</t>
  </si>
  <si>
    <t>микроскопия  препарата нативного материала</t>
  </si>
  <si>
    <t>8.17.16.3.</t>
  </si>
  <si>
    <t>обнаружение  чесоточного клеща в исследуемом материале с забором материала в лаборатории</t>
  </si>
  <si>
    <t>8.17.16.4.</t>
  </si>
  <si>
    <t>обнаружение Demodex foliorum hominis в исследуемом материале с забором материала в лаборатории</t>
  </si>
  <si>
    <t>УТВЕРЖДАЮ:</t>
  </si>
  <si>
    <t>Исследовании с использованием гематологических  анализаторов</t>
  </si>
  <si>
    <t xml:space="preserve"> определение С -реактивного белка в сыворотке крови  (латекс-тест)</t>
  </si>
  <si>
    <t>Главный  врач</t>
  </si>
  <si>
    <t>УЗ «Зельвенская ЦРБ»</t>
  </si>
  <si>
    <t>М.П.</t>
  </si>
  <si>
    <t>ПРЕЙСКУРАНТ</t>
  </si>
  <si>
    <r>
      <t>по разделу: «КЛИНИЧЕСКИЕ ЛАБОРАТОРНЫЕ ИССЛЕДОВАНИЯ» ,</t>
    </r>
    <r>
      <rPr>
        <sz val="12"/>
        <color theme="1"/>
        <rFont val="Times New Roman"/>
        <family val="1"/>
        <charset val="204"/>
      </rPr>
      <t>оказываемых по желанию граждан РБ</t>
    </r>
  </si>
  <si>
    <t>Н аименование услуг</t>
  </si>
  <si>
    <t>Ед.</t>
  </si>
  <si>
    <t>изм.</t>
  </si>
  <si>
    <t>Тариф, руб.</t>
  </si>
  <si>
    <t>Стоимость</t>
  </si>
  <si>
    <t>одной манипуляции,</t>
  </si>
  <si>
    <t>Отдельные  операции</t>
  </si>
  <si>
    <r>
      <t>1.1.3.</t>
    </r>
    <r>
      <rPr>
        <sz val="14"/>
        <color theme="1"/>
        <rFont val="Times New Roman"/>
        <family val="1"/>
        <charset val="204"/>
      </rPr>
      <t>*</t>
    </r>
  </si>
  <si>
    <t>Манипуляция</t>
  </si>
  <si>
    <r>
      <t>1.2</t>
    </r>
    <r>
      <rPr>
        <sz val="18"/>
        <color theme="1"/>
        <rFont val="Times New Roman"/>
        <family val="1"/>
        <charset val="204"/>
      </rPr>
      <t xml:space="preserve">.  </t>
    </r>
    <r>
      <rPr>
        <sz val="14"/>
        <color theme="1"/>
        <rFont val="Times New Roman"/>
        <family val="1"/>
        <charset val="204"/>
      </rPr>
      <t>*</t>
    </r>
  </si>
  <si>
    <t>Регистрация (предварительная  и окончательная) материала, паспортных данных поступившего пациента</t>
  </si>
  <si>
    <t>и результатов исследования в журналах, бланках</t>
  </si>
  <si>
    <r>
      <t xml:space="preserve">1.3.  </t>
    </r>
    <r>
      <rPr>
        <sz val="14"/>
        <color theme="1"/>
        <rFont val="Times New Roman"/>
        <family val="1"/>
        <charset val="204"/>
      </rPr>
      <t>*</t>
    </r>
  </si>
  <si>
    <t>Взятие крови из пальца</t>
  </si>
  <si>
    <t>1.4.</t>
  </si>
  <si>
    <t>1.5.</t>
  </si>
  <si>
    <t xml:space="preserve"> 1.3.2.1</t>
  </si>
  <si>
    <r>
      <t>Проведение исследований с использованием многоканальных биохимических автоанализаторов  средней производительности – от 100 до 300 исследований в час с неавтоматизированной регистрацией  результатов исследований:</t>
    </r>
    <r>
      <rPr>
        <i/>
        <sz val="10"/>
        <color theme="1"/>
        <rFont val="Times New Roman"/>
        <family val="1"/>
        <charset val="204"/>
      </rPr>
      <t xml:space="preserve">  </t>
    </r>
  </si>
  <si>
    <t>общий белок</t>
  </si>
  <si>
    <t>альбумин</t>
  </si>
  <si>
    <t>мочевина</t>
  </si>
  <si>
    <t xml:space="preserve">креатинин </t>
  </si>
  <si>
    <t>глюкоза</t>
  </si>
  <si>
    <t xml:space="preserve">холестерин </t>
  </si>
  <si>
    <t xml:space="preserve">триглицериды </t>
  </si>
  <si>
    <t xml:space="preserve">общий билирубин </t>
  </si>
  <si>
    <t xml:space="preserve">прямой билирубин </t>
  </si>
  <si>
    <t>железо</t>
  </si>
  <si>
    <t>АЛТ</t>
  </si>
  <si>
    <t>АСТ</t>
  </si>
  <si>
    <t xml:space="preserve">щелочная фосфатаза </t>
  </si>
  <si>
    <t xml:space="preserve">альфа – амилаза </t>
  </si>
  <si>
    <t>лактатдегидрогеназа (ЛДГ)</t>
  </si>
  <si>
    <t>мочевая кислота</t>
  </si>
  <si>
    <t>5.2.1.4.</t>
  </si>
  <si>
    <r>
      <t>определение концентрации электролитов с</t>
    </r>
    <r>
      <rPr>
        <b/>
        <i/>
        <sz val="11"/>
        <color theme="1"/>
        <rFont val="Times New Roman"/>
        <family val="1"/>
        <charset val="204"/>
      </rPr>
      <t xml:space="preserve"> </t>
    </r>
    <r>
      <rPr>
        <i/>
        <sz val="11"/>
        <color theme="1"/>
        <rFont val="Times New Roman"/>
        <family val="1"/>
        <charset val="204"/>
      </rPr>
      <t>использованием автоматических  ионоселективных анализаторов ( 1 проба):</t>
    </r>
    <r>
      <rPr>
        <b/>
        <i/>
        <sz val="11"/>
        <color theme="1"/>
        <rFont val="Times New Roman"/>
        <family val="1"/>
        <charset val="204"/>
      </rPr>
      <t>(калий, натрий, хлор)</t>
    </r>
  </si>
  <si>
    <r>
      <t>5.2.2.4.1.</t>
    </r>
    <r>
      <rPr>
        <b/>
        <sz val="18"/>
        <color theme="1"/>
        <rFont val="Times New Roman"/>
        <family val="1"/>
        <charset val="204"/>
      </rPr>
      <t>*</t>
    </r>
  </si>
  <si>
    <r>
      <t xml:space="preserve">определение </t>
    </r>
    <r>
      <rPr>
        <b/>
        <i/>
        <sz val="10"/>
        <color theme="1"/>
        <rFont val="Times New Roman"/>
        <family val="1"/>
        <charset val="204"/>
      </rPr>
      <t xml:space="preserve">гликированного гемоглобина </t>
    </r>
  </si>
  <si>
    <r>
      <t xml:space="preserve">Примечание: </t>
    </r>
    <r>
      <rPr>
        <sz val="16"/>
        <color theme="1"/>
        <rFont val="Times New Roman"/>
        <family val="1"/>
        <charset val="204"/>
      </rPr>
      <t xml:space="preserve"> </t>
    </r>
    <r>
      <rPr>
        <sz val="18"/>
        <color theme="1"/>
        <rFont val="Times New Roman"/>
        <family val="1"/>
        <charset val="204"/>
      </rPr>
      <t xml:space="preserve">*- </t>
    </r>
    <r>
      <rPr>
        <i/>
        <sz val="10"/>
        <color theme="1"/>
        <rFont val="Times New Roman"/>
        <family val="1"/>
        <charset val="204"/>
      </rPr>
      <t>для</t>
    </r>
    <r>
      <rPr>
        <sz val="10"/>
        <color theme="1"/>
        <rFont val="Times New Roman"/>
        <family val="1"/>
        <charset val="204"/>
      </rPr>
      <t xml:space="preserve"> определение  </t>
    </r>
    <r>
      <rPr>
        <b/>
        <i/>
        <sz val="10"/>
        <color theme="1"/>
        <rFont val="Times New Roman"/>
        <family val="1"/>
        <charset val="204"/>
      </rPr>
      <t>гликированного гемоглобина</t>
    </r>
  </si>
  <si>
    <t>Экономист                            _________________              М.В. Банкевич</t>
  </si>
  <si>
    <t>Стоимость материалов, руб.</t>
  </si>
  <si>
    <r>
      <t>УТВЕРЖДАЮ:</t>
    </r>
    <r>
      <rPr>
        <b/>
        <sz val="12"/>
        <color theme="1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</t>
    </r>
    <r>
      <rPr>
        <sz val="12"/>
        <color theme="1"/>
        <rFont val="Times New Roman"/>
        <family val="1"/>
        <charset val="204"/>
      </rPr>
      <t xml:space="preserve">                                                           </t>
    </r>
  </si>
  <si>
    <t xml:space="preserve">             Тариф</t>
  </si>
  <si>
    <t>Действующ.</t>
  </si>
  <si>
    <t>увеличени.</t>
  </si>
  <si>
    <t xml:space="preserve">                                                                                                  _________И.А. Муха</t>
  </si>
  <si>
    <t>1.3.1</t>
  </si>
  <si>
    <t>на  8%</t>
  </si>
  <si>
    <t>Тариф с увеличением на 8,0 %, руб.</t>
  </si>
  <si>
    <t>___________И.А.Муха</t>
  </si>
  <si>
    <t xml:space="preserve">              Экономист             ___________________  М.В. Банкевич</t>
  </si>
  <si>
    <t>липопротеиды высокой (низкой) плотности</t>
  </si>
  <si>
    <t>Зам.главного бухгалтера              _________________      С.Г.Мороз</t>
  </si>
  <si>
    <t xml:space="preserve">                                                                                                «  31    »   марта     2024 г.</t>
  </si>
  <si>
    <t>«   23 »    мая    2024 г.</t>
  </si>
  <si>
    <t>с «  24»       мая      2024г.</t>
  </si>
  <si>
    <t>с «  01  »  апреля      2024г</t>
  </si>
  <si>
    <t>Главный бухгалтер _____________            Д.А. Сонец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</si>
</sst>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4" x14ac:knownFonts="1"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vertAlign val="superscript"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2.5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9.5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6">
    <xf numFmtId="0" fontId="0" fillId="0" borderId="0" xfId="0"/>
    <xf numFmtId="0" fontId="1" fillId="0" borderId="0" xfId="0" applyFont="1" applyAlignment="1">
      <alignment vertical="center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9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7" fillId="0" borderId="6" xfId="0" applyFont="1" applyBorder="1" applyAlignment="1">
      <alignment vertical="center" wrapText="1"/>
    </xf>
    <xf numFmtId="0" fontId="10" fillId="0" borderId="7" xfId="0" applyFont="1" applyBorder="1" applyAlignment="1">
      <alignment vertical="center" wrapText="1"/>
    </xf>
    <xf numFmtId="0" fontId="10" fillId="0" borderId="7" xfId="0" applyFont="1" applyBorder="1" applyAlignment="1">
      <alignment horizontal="justify" vertical="center" wrapText="1"/>
    </xf>
    <xf numFmtId="0" fontId="7" fillId="0" borderId="7" xfId="0" applyFont="1" applyBorder="1" applyAlignment="1">
      <alignment horizontal="justify" vertical="center" wrapText="1"/>
    </xf>
    <xf numFmtId="0" fontId="0" fillId="0" borderId="0" xfId="0" applyAlignment="1"/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1" fillId="0" borderId="7" xfId="0" applyFont="1" applyBorder="1" applyAlignment="1">
      <alignment vertical="center"/>
    </xf>
    <xf numFmtId="0" fontId="15" fillId="0" borderId="7" xfId="0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0" fillId="0" borderId="0" xfId="0" applyAlignment="1"/>
    <xf numFmtId="0" fontId="8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8" fillId="0" borderId="6" xfId="0" applyFont="1" applyBorder="1" applyAlignment="1">
      <alignment vertical="center" wrapText="1"/>
    </xf>
    <xf numFmtId="0" fontId="9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right" vertical="center" wrapText="1"/>
    </xf>
    <xf numFmtId="0" fontId="11" fillId="0" borderId="7" xfId="0" applyFont="1" applyBorder="1" applyAlignment="1">
      <alignment horizontal="right" vertical="center" wrapText="1"/>
    </xf>
    <xf numFmtId="0" fontId="12" fillId="0" borderId="7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vertical="center"/>
    </xf>
    <xf numFmtId="0" fontId="9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vertical="center"/>
    </xf>
    <xf numFmtId="0" fontId="15" fillId="0" borderId="3" xfId="0" applyFont="1" applyBorder="1" applyAlignment="1">
      <alignment horizontal="center" vertical="center"/>
    </xf>
    <xf numFmtId="0" fontId="15" fillId="0" borderId="7" xfId="0" applyFont="1" applyBorder="1" applyAlignment="1">
      <alignment vertical="center"/>
    </xf>
    <xf numFmtId="0" fontId="17" fillId="0" borderId="7" xfId="0" applyFont="1" applyBorder="1" applyAlignment="1">
      <alignment vertical="center"/>
    </xf>
    <xf numFmtId="0" fontId="1" fillId="0" borderId="3" xfId="0" applyFont="1" applyBorder="1" applyAlignment="1">
      <alignment horizontal="justify" vertical="center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7" fillId="0" borderId="7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10" fillId="0" borderId="4" xfId="0" applyFont="1" applyBorder="1" applyAlignment="1">
      <alignment horizontal="justify" vertical="center" wrapText="1"/>
    </xf>
    <xf numFmtId="0" fontId="10" fillId="0" borderId="4" xfId="0" applyFont="1" applyBorder="1" applyAlignment="1">
      <alignment horizontal="center" vertical="center" wrapText="1"/>
    </xf>
    <xf numFmtId="0" fontId="7" fillId="0" borderId="14" xfId="0" applyFont="1" applyBorder="1" applyAlignment="1">
      <alignment vertical="center" wrapText="1"/>
    </xf>
    <xf numFmtId="0" fontId="12" fillId="0" borderId="4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2" fontId="8" fillId="0" borderId="6" xfId="0" applyNumberFormat="1" applyFont="1" applyBorder="1" applyAlignment="1">
      <alignment horizontal="center" vertical="center" wrapText="1"/>
    </xf>
    <xf numFmtId="2" fontId="8" fillId="0" borderId="7" xfId="0" applyNumberFormat="1" applyFont="1" applyBorder="1" applyAlignment="1">
      <alignment horizontal="center" vertical="center" wrapText="1"/>
    </xf>
    <xf numFmtId="2" fontId="1" fillId="0" borderId="7" xfId="0" applyNumberFormat="1" applyFont="1" applyBorder="1" applyAlignment="1">
      <alignment horizontal="center" vertical="center" wrapText="1"/>
    </xf>
    <xf numFmtId="2" fontId="12" fillId="0" borderId="7" xfId="0" applyNumberFormat="1" applyFont="1" applyBorder="1" applyAlignment="1">
      <alignment horizontal="center" vertical="center" wrapText="1"/>
    </xf>
    <xf numFmtId="2" fontId="12" fillId="0" borderId="4" xfId="0" applyNumberFormat="1" applyFont="1" applyBorder="1" applyAlignment="1">
      <alignment horizontal="center" vertical="center" wrapText="1"/>
    </xf>
    <xf numFmtId="2" fontId="12" fillId="0" borderId="6" xfId="0" applyNumberFormat="1" applyFont="1" applyBorder="1" applyAlignment="1">
      <alignment horizontal="center" vertical="center" wrapText="1"/>
    </xf>
    <xf numFmtId="2" fontId="12" fillId="0" borderId="14" xfId="0" applyNumberFormat="1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2" fontId="13" fillId="0" borderId="1" xfId="0" applyNumberFormat="1" applyFont="1" applyBorder="1" applyAlignment="1">
      <alignment horizontal="center" vertical="center" wrapText="1"/>
    </xf>
    <xf numFmtId="2" fontId="13" fillId="0" borderId="7" xfId="0" applyNumberFormat="1" applyFont="1" applyBorder="1" applyAlignment="1">
      <alignment horizontal="center" vertical="center" wrapText="1"/>
    </xf>
    <xf numFmtId="2" fontId="13" fillId="0" borderId="14" xfId="0" applyNumberFormat="1" applyFont="1" applyBorder="1" applyAlignment="1">
      <alignment horizontal="center" vertical="center" wrapText="1"/>
    </xf>
    <xf numFmtId="2" fontId="12" fillId="0" borderId="1" xfId="0" applyNumberFormat="1" applyFont="1" applyBorder="1" applyAlignment="1">
      <alignment horizontal="center" vertical="center" wrapText="1"/>
    </xf>
    <xf numFmtId="0" fontId="20" fillId="0" borderId="3" xfId="0" applyFont="1" applyBorder="1" applyAlignment="1">
      <alignment horizontal="justify" vertical="center"/>
    </xf>
    <xf numFmtId="0" fontId="7" fillId="0" borderId="3" xfId="0" applyFont="1" applyBorder="1" applyAlignment="1">
      <alignment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2" fontId="0" fillId="0" borderId="0" xfId="0" applyNumberFormat="1"/>
    <xf numFmtId="0" fontId="12" fillId="0" borderId="7" xfId="0" applyNumberFormat="1" applyFont="1" applyBorder="1" applyAlignment="1">
      <alignment horizontal="center" vertical="center" wrapText="1"/>
    </xf>
    <xf numFmtId="2" fontId="7" fillId="0" borderId="7" xfId="0" applyNumberFormat="1" applyFont="1" applyBorder="1" applyAlignment="1">
      <alignment horizontal="center" vertical="center"/>
    </xf>
    <xf numFmtId="2" fontId="10" fillId="0" borderId="7" xfId="0" applyNumberFormat="1" applyFont="1" applyBorder="1" applyAlignment="1">
      <alignment horizontal="center" vertical="center"/>
    </xf>
    <xf numFmtId="164" fontId="7" fillId="0" borderId="7" xfId="0" applyNumberFormat="1" applyFont="1" applyBorder="1" applyAlignment="1">
      <alignment horizontal="center" vertical="center"/>
    </xf>
    <xf numFmtId="2" fontId="13" fillId="2" borderId="7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2" fontId="12" fillId="0" borderId="1" xfId="0" applyNumberFormat="1" applyFont="1" applyBorder="1" applyAlignment="1">
      <alignment horizontal="center" vertical="center" wrapText="1"/>
    </xf>
    <xf numFmtId="2" fontId="12" fillId="0" borderId="3" xfId="0" applyNumberFormat="1" applyFont="1" applyBorder="1" applyAlignment="1">
      <alignment horizontal="center" vertical="center" wrapText="1"/>
    </xf>
    <xf numFmtId="2" fontId="13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15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2" fontId="10" fillId="0" borderId="1" xfId="0" applyNumberFormat="1" applyFont="1" applyBorder="1" applyAlignment="1">
      <alignment horizontal="center" vertical="center" wrapText="1"/>
    </xf>
    <xf numFmtId="2" fontId="10" fillId="0" borderId="3" xfId="0" applyNumberFormat="1" applyFont="1" applyBorder="1" applyAlignment="1">
      <alignment horizontal="center" vertical="center" wrapText="1"/>
    </xf>
    <xf numFmtId="2" fontId="13" fillId="2" borderId="1" xfId="0" applyNumberFormat="1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9" xfId="0" applyFont="1" applyBorder="1" applyAlignment="1">
      <alignment vertical="center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2" fontId="0" fillId="0" borderId="3" xfId="0" applyNumberFormat="1" applyBorder="1" applyAlignment="1">
      <alignment horizontal="center" vertical="center" wrapText="1"/>
    </xf>
    <xf numFmtId="2" fontId="13" fillId="0" borderId="3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7" fillId="0" borderId="1" xfId="0" applyFont="1" applyBorder="1" applyAlignment="1">
      <alignment vertical="center"/>
    </xf>
    <xf numFmtId="0" fontId="17" fillId="0" borderId="3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2" fontId="7" fillId="0" borderId="3" xfId="0" applyNumberFormat="1" applyFont="1" applyBorder="1" applyAlignment="1">
      <alignment horizontal="center" vertical="center"/>
    </xf>
    <xf numFmtId="2" fontId="10" fillId="0" borderId="1" xfId="0" applyNumberFormat="1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11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7" fillId="0" borderId="12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7" fillId="0" borderId="1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0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10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1" fillId="0" borderId="10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20" fillId="0" borderId="1" xfId="0" applyFont="1" applyBorder="1" applyAlignment="1">
      <alignment horizontal="justify" vertical="center"/>
    </xf>
    <xf numFmtId="0" fontId="20" fillId="0" borderId="2" xfId="0" applyFont="1" applyBorder="1" applyAlignment="1">
      <alignment horizontal="justify" vertical="center"/>
    </xf>
    <xf numFmtId="0" fontId="20" fillId="0" borderId="3" xfId="0" applyFont="1" applyBorder="1" applyAlignment="1">
      <alignment horizontal="justify" vertical="center"/>
    </xf>
    <xf numFmtId="0" fontId="12" fillId="0" borderId="10" xfId="0" applyFont="1" applyBorder="1" applyAlignment="1">
      <alignment vertical="center"/>
    </xf>
    <xf numFmtId="0" fontId="12" fillId="0" borderId="4" xfId="0" applyFont="1" applyBorder="1" applyAlignment="1">
      <alignment vertical="center"/>
    </xf>
    <xf numFmtId="0" fontId="12" fillId="0" borderId="10" xfId="0" applyFont="1" applyBorder="1" applyAlignment="1">
      <alignment vertical="center" wrapText="1"/>
    </xf>
    <xf numFmtId="0" fontId="12" fillId="0" borderId="4" xfId="0" applyFont="1" applyBorder="1" applyAlignment="1">
      <alignment vertical="center" wrapText="1"/>
    </xf>
    <xf numFmtId="0" fontId="15" fillId="0" borderId="10" xfId="0" applyFont="1" applyBorder="1" applyAlignment="1">
      <alignment vertical="center" wrapText="1"/>
    </xf>
    <xf numFmtId="0" fontId="15" fillId="0" borderId="4" xfId="0" applyFont="1" applyBorder="1" applyAlignment="1">
      <alignment vertical="center" wrapText="1"/>
    </xf>
    <xf numFmtId="0" fontId="8" fillId="0" borderId="10" xfId="0" applyFont="1" applyBorder="1" applyAlignment="1">
      <alignment vertical="center"/>
    </xf>
    <xf numFmtId="0" fontId="8" fillId="0" borderId="4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36"/>
  <sheetViews>
    <sheetView topLeftCell="A130" zoomScaleNormal="100" zoomScaleSheetLayoutView="100" workbookViewId="0">
      <selection activeCell="G135" sqref="G135"/>
    </sheetView>
  </sheetViews>
  <sheetFormatPr defaultRowHeight="15.75" x14ac:dyDescent="0.25"/>
  <cols>
    <col min="1" max="1" width="13.125" style="11" customWidth="1"/>
    <col min="2" max="2" width="26.875" style="11" customWidth="1"/>
    <col min="3" max="3" width="15.25" style="11" customWidth="1"/>
    <col min="4" max="4" width="18" style="11" customWidth="1"/>
    <col min="5" max="5" width="15.125" style="11" customWidth="1"/>
    <col min="6" max="6" width="17.625" style="11" customWidth="1"/>
  </cols>
  <sheetData>
    <row r="1" spans="1:6" x14ac:dyDescent="0.25">
      <c r="A1" s="115" t="s">
        <v>259</v>
      </c>
      <c r="B1" s="115"/>
      <c r="C1" s="115"/>
      <c r="D1" s="115"/>
      <c r="E1" s="115"/>
      <c r="F1" s="115"/>
    </row>
    <row r="2" spans="1:6" x14ac:dyDescent="0.25">
      <c r="A2" s="115" t="s">
        <v>0</v>
      </c>
      <c r="B2" s="115"/>
      <c r="C2" s="115"/>
      <c r="D2" s="115"/>
      <c r="E2" s="115"/>
      <c r="F2" s="115"/>
    </row>
    <row r="3" spans="1:6" x14ac:dyDescent="0.25">
      <c r="A3" s="115" t="s">
        <v>1</v>
      </c>
      <c r="B3" s="115"/>
      <c r="C3" s="115"/>
      <c r="D3" s="115"/>
      <c r="E3" s="115"/>
      <c r="F3" s="115"/>
    </row>
    <row r="4" spans="1:6" x14ac:dyDescent="0.25">
      <c r="A4" s="115" t="s">
        <v>263</v>
      </c>
      <c r="B4" s="115"/>
      <c r="C4" s="115"/>
      <c r="D4" s="115"/>
      <c r="E4" s="115"/>
      <c r="F4" s="115"/>
    </row>
    <row r="5" spans="1:6" x14ac:dyDescent="0.25">
      <c r="A5" s="115" t="s">
        <v>271</v>
      </c>
      <c r="B5" s="115"/>
      <c r="C5" s="115"/>
      <c r="D5" s="115"/>
      <c r="E5" s="115"/>
      <c r="F5" s="115"/>
    </row>
    <row r="6" spans="1:6" x14ac:dyDescent="0.25">
      <c r="A6" s="115" t="s">
        <v>2</v>
      </c>
      <c r="B6" s="115"/>
      <c r="C6" s="115"/>
      <c r="D6" s="115"/>
      <c r="E6" s="115"/>
      <c r="F6" s="115"/>
    </row>
    <row r="7" spans="1:6" ht="18.75" x14ac:dyDescent="0.25">
      <c r="A7" s="22"/>
      <c r="B7" s="19"/>
      <c r="C7" s="19"/>
      <c r="D7" s="19"/>
      <c r="E7" s="19"/>
      <c r="F7" s="19"/>
    </row>
    <row r="8" spans="1:6" ht="18.75" x14ac:dyDescent="0.25">
      <c r="A8" s="22"/>
      <c r="B8" s="19"/>
      <c r="C8" s="19"/>
      <c r="D8" s="19"/>
      <c r="E8" s="19"/>
      <c r="F8" s="19"/>
    </row>
    <row r="9" spans="1:6" ht="20.25" x14ac:dyDescent="0.25">
      <c r="A9" s="116" t="s">
        <v>3</v>
      </c>
      <c r="B9" s="116"/>
      <c r="C9" s="116"/>
      <c r="D9" s="116"/>
      <c r="E9" s="116"/>
      <c r="F9" s="116"/>
    </row>
    <row r="10" spans="1:6" ht="18.75" x14ac:dyDescent="0.25">
      <c r="A10" s="117" t="s">
        <v>4</v>
      </c>
      <c r="B10" s="117"/>
      <c r="C10" s="117"/>
      <c r="D10" s="117"/>
      <c r="E10" s="117"/>
      <c r="F10" s="117"/>
    </row>
    <row r="11" spans="1:6" ht="18.75" x14ac:dyDescent="0.25">
      <c r="A11" s="117" t="s">
        <v>5</v>
      </c>
      <c r="B11" s="117"/>
      <c r="C11" s="117"/>
      <c r="D11" s="117"/>
      <c r="E11" s="117"/>
      <c r="F11" s="117"/>
    </row>
    <row r="12" spans="1:6" ht="18.75" x14ac:dyDescent="0.25">
      <c r="A12" s="117"/>
      <c r="B12" s="117"/>
      <c r="C12" s="117"/>
      <c r="D12" s="117"/>
      <c r="E12" s="117"/>
      <c r="F12" s="117"/>
    </row>
    <row r="13" spans="1:6" ht="16.5" thickBot="1" x14ac:dyDescent="0.3">
      <c r="A13" s="100" t="s">
        <v>274</v>
      </c>
      <c r="B13" s="100"/>
      <c r="C13" s="100"/>
      <c r="D13" s="100"/>
      <c r="E13" s="100"/>
      <c r="F13" s="100"/>
    </row>
    <row r="14" spans="1:6" ht="16.5" thickBot="1" x14ac:dyDescent="0.3">
      <c r="A14" s="87" t="s">
        <v>7</v>
      </c>
      <c r="B14" s="80" t="s">
        <v>8</v>
      </c>
      <c r="C14" s="103" t="s">
        <v>9</v>
      </c>
      <c r="D14" s="104"/>
      <c r="E14" s="104"/>
      <c r="F14" s="105"/>
    </row>
    <row r="15" spans="1:6" x14ac:dyDescent="0.25">
      <c r="A15" s="101"/>
      <c r="B15" s="102"/>
      <c r="C15" s="106" t="s">
        <v>260</v>
      </c>
      <c r="D15" s="107"/>
      <c r="E15" s="110" t="s">
        <v>10</v>
      </c>
      <c r="F15" s="20" t="s">
        <v>11</v>
      </c>
    </row>
    <row r="16" spans="1:6" ht="16.5" thickBot="1" x14ac:dyDescent="0.3">
      <c r="A16" s="101"/>
      <c r="B16" s="102"/>
      <c r="C16" s="108"/>
      <c r="D16" s="109"/>
      <c r="E16" s="111"/>
      <c r="F16" s="20" t="s">
        <v>12</v>
      </c>
    </row>
    <row r="17" spans="1:9" x14ac:dyDescent="0.25">
      <c r="A17" s="101"/>
      <c r="B17" s="102"/>
      <c r="C17" s="20"/>
      <c r="D17" s="51" t="s">
        <v>13</v>
      </c>
      <c r="E17" s="111"/>
      <c r="F17" s="2"/>
    </row>
    <row r="18" spans="1:9" x14ac:dyDescent="0.25">
      <c r="A18" s="101"/>
      <c r="B18" s="102"/>
      <c r="C18" s="23" t="s">
        <v>261</v>
      </c>
      <c r="D18" s="51" t="s">
        <v>262</v>
      </c>
      <c r="E18" s="111"/>
      <c r="F18" s="2"/>
    </row>
    <row r="19" spans="1:9" ht="16.5" thickBot="1" x14ac:dyDescent="0.3">
      <c r="A19" s="88"/>
      <c r="B19" s="81"/>
      <c r="C19" s="3"/>
      <c r="D19" s="52" t="s">
        <v>265</v>
      </c>
      <c r="E19" s="112"/>
      <c r="F19" s="3"/>
    </row>
    <row r="20" spans="1:9" ht="16.5" thickBot="1" x14ac:dyDescent="0.3">
      <c r="A20" s="30">
        <v>1</v>
      </c>
      <c r="B20" s="4" t="s">
        <v>14</v>
      </c>
      <c r="C20" s="24"/>
      <c r="D20" s="53"/>
      <c r="E20" s="25"/>
      <c r="F20" s="42"/>
    </row>
    <row r="21" spans="1:9" ht="17.25" thickBot="1" x14ac:dyDescent="0.3">
      <c r="A21" s="39" t="s">
        <v>15</v>
      </c>
      <c r="B21" s="41" t="s">
        <v>16</v>
      </c>
      <c r="C21" s="5"/>
      <c r="D21" s="53"/>
      <c r="E21" s="26"/>
      <c r="F21" s="21"/>
    </row>
    <row r="22" spans="1:9" ht="20.25" thickBot="1" x14ac:dyDescent="0.3">
      <c r="A22" s="39" t="s">
        <v>17</v>
      </c>
      <c r="B22" s="41" t="s">
        <v>18</v>
      </c>
      <c r="C22" s="27">
        <v>4.0000000000000001E-3</v>
      </c>
      <c r="D22" s="71">
        <v>4.0000000000000001E-3</v>
      </c>
      <c r="E22" s="27">
        <v>0.17</v>
      </c>
      <c r="F22" s="61">
        <f>D22+E22</f>
        <v>0.17400000000000002</v>
      </c>
    </row>
    <row r="23" spans="1:9" ht="30" customHeight="1" x14ac:dyDescent="0.25">
      <c r="A23" s="80" t="s">
        <v>19</v>
      </c>
      <c r="B23" s="7" t="s">
        <v>20</v>
      </c>
      <c r="C23" s="76">
        <v>0.27</v>
      </c>
      <c r="D23" s="82">
        <f t="shared" ref="D23" si="0">C23*8%+C23</f>
        <v>0.29160000000000003</v>
      </c>
      <c r="E23" s="76">
        <v>0.01</v>
      </c>
      <c r="F23" s="84">
        <f>D23+E23</f>
        <v>0.30160000000000003</v>
      </c>
      <c r="I23" s="70">
        <f>(F22+F23+F26+F28+F29+F33+F35+F36+F37+F38+F39+F41+F42+F44+F45+F48+F50+F51+F52+F53+F55+F56+F58+F59+F61+F63+F64+F68+F69+F70+F71+F72+F73+F74+F75+F76+F78+F79+F80+F81+F82+F83+F84+F85+F86+F87+F88+F89+F90+F91+F92+F93+F94+F97+F98+F101+F102+F103+F105+F106+F108+F112+F115+F116+F119+F121+F125+F127+F128+F130+F131+F132)/72</f>
        <v>1.7457055555555554</v>
      </c>
    </row>
    <row r="24" spans="1:9" ht="60.75" thickBot="1" x14ac:dyDescent="0.3">
      <c r="A24" s="81"/>
      <c r="B24" s="41" t="s">
        <v>21</v>
      </c>
      <c r="C24" s="77"/>
      <c r="D24" s="113"/>
      <c r="E24" s="77"/>
      <c r="F24" s="114"/>
    </row>
    <row r="25" spans="1:9" ht="20.25" thickBot="1" x14ac:dyDescent="0.3">
      <c r="A25" s="39" t="s">
        <v>22</v>
      </c>
      <c r="B25" s="41" t="s">
        <v>23</v>
      </c>
      <c r="C25" s="27"/>
      <c r="D25" s="54"/>
      <c r="E25" s="27"/>
      <c r="F25" s="6"/>
    </row>
    <row r="26" spans="1:9" ht="34.5" customHeight="1" x14ac:dyDescent="0.25">
      <c r="A26" s="96" t="s">
        <v>264</v>
      </c>
      <c r="B26" s="87" t="s">
        <v>24</v>
      </c>
      <c r="C26" s="76">
        <v>0.13</v>
      </c>
      <c r="D26" s="82">
        <f>C26*8%+C26</f>
        <v>0.1404</v>
      </c>
      <c r="E26" s="76">
        <v>0.12</v>
      </c>
      <c r="F26" s="84">
        <f>D26+E26</f>
        <v>0.26039999999999996</v>
      </c>
    </row>
    <row r="27" spans="1:9" ht="52.5" customHeight="1" thickBot="1" x14ac:dyDescent="0.3">
      <c r="A27" s="97"/>
      <c r="B27" s="88"/>
      <c r="C27" s="77"/>
      <c r="D27" s="83"/>
      <c r="E27" s="77"/>
      <c r="F27" s="79"/>
    </row>
    <row r="28" spans="1:9" ht="75.75" thickBot="1" x14ac:dyDescent="0.3">
      <c r="A28" s="39" t="s">
        <v>25</v>
      </c>
      <c r="B28" s="41" t="s">
        <v>26</v>
      </c>
      <c r="C28" s="27">
        <v>0.24</v>
      </c>
      <c r="D28" s="54">
        <f>C28*8%+C28</f>
        <v>0.25919999999999999</v>
      </c>
      <c r="E28" s="27">
        <v>0.12</v>
      </c>
      <c r="F28" s="61">
        <f>D28+E28</f>
        <v>0.37919999999999998</v>
      </c>
    </row>
    <row r="29" spans="1:9" ht="16.5" customHeight="1" thickBot="1" x14ac:dyDescent="0.3">
      <c r="A29" s="39">
        <v>1.4</v>
      </c>
      <c r="B29" s="41" t="s">
        <v>27</v>
      </c>
      <c r="C29" s="27">
        <v>0.28999999999999998</v>
      </c>
      <c r="D29" s="54">
        <f>C29*8%+C29</f>
        <v>0.31319999999999998</v>
      </c>
      <c r="E29" s="27">
        <v>0.67</v>
      </c>
      <c r="F29" s="61">
        <f>D29+E29</f>
        <v>0.98320000000000007</v>
      </c>
    </row>
    <row r="30" spans="1:9" ht="45.75" thickBot="1" x14ac:dyDescent="0.3">
      <c r="A30" s="39">
        <v>1.5</v>
      </c>
      <c r="B30" s="41" t="s">
        <v>28</v>
      </c>
      <c r="C30" s="27">
        <v>0.18</v>
      </c>
      <c r="D30" s="54">
        <f>C30*8%+C30</f>
        <v>0.19439999999999999</v>
      </c>
      <c r="E30" s="27">
        <v>0.25</v>
      </c>
      <c r="F30" s="61">
        <f>D30+E30</f>
        <v>0.44440000000000002</v>
      </c>
    </row>
    <row r="31" spans="1:9" ht="32.25" thickBot="1" x14ac:dyDescent="0.3">
      <c r="A31" s="30">
        <v>2</v>
      </c>
      <c r="B31" s="8" t="s">
        <v>29</v>
      </c>
      <c r="C31" s="27"/>
      <c r="D31" s="54"/>
      <c r="E31" s="27"/>
      <c r="F31" s="28"/>
    </row>
    <row r="32" spans="1:9" ht="19.5" thickBot="1" x14ac:dyDescent="0.3">
      <c r="A32" s="39" t="s">
        <v>30</v>
      </c>
      <c r="B32" s="41" t="s">
        <v>31</v>
      </c>
      <c r="C32" s="27"/>
      <c r="D32" s="54"/>
      <c r="E32" s="27"/>
      <c r="F32" s="28"/>
    </row>
    <row r="33" spans="1:6" x14ac:dyDescent="0.25">
      <c r="A33" s="80" t="s">
        <v>32</v>
      </c>
      <c r="B33" s="7" t="s">
        <v>33</v>
      </c>
      <c r="C33" s="76">
        <v>0.09</v>
      </c>
      <c r="D33" s="82">
        <f>C33*8%+C33</f>
        <v>9.7199999999999995E-2</v>
      </c>
      <c r="E33" s="76">
        <v>0.01</v>
      </c>
      <c r="F33" s="94">
        <f>D33+E33</f>
        <v>0.10719999999999999</v>
      </c>
    </row>
    <row r="34" spans="1:6" ht="30.75" thickBot="1" x14ac:dyDescent="0.3">
      <c r="A34" s="81"/>
      <c r="B34" s="41" t="s">
        <v>34</v>
      </c>
      <c r="C34" s="77"/>
      <c r="D34" s="83"/>
      <c r="E34" s="77"/>
      <c r="F34" s="95"/>
    </row>
    <row r="35" spans="1:6" ht="30.75" thickBot="1" x14ac:dyDescent="0.3">
      <c r="A35" s="39" t="s">
        <v>35</v>
      </c>
      <c r="B35" s="41" t="s">
        <v>36</v>
      </c>
      <c r="C35" s="27">
        <v>0.15</v>
      </c>
      <c r="D35" s="54">
        <f>C35*8%+C35</f>
        <v>0.16200000000000001</v>
      </c>
      <c r="E35" s="27">
        <v>0.05</v>
      </c>
      <c r="F35" s="75">
        <f>D35+E35</f>
        <v>0.21200000000000002</v>
      </c>
    </row>
    <row r="36" spans="1:6" ht="16.5" customHeight="1" thickBot="1" x14ac:dyDescent="0.3">
      <c r="A36" s="39" t="s">
        <v>37</v>
      </c>
      <c r="B36" s="41" t="s">
        <v>38</v>
      </c>
      <c r="C36" s="27">
        <v>0.09</v>
      </c>
      <c r="D36" s="54">
        <f>C36*8%+C36</f>
        <v>9.7199999999999995E-2</v>
      </c>
      <c r="E36" s="27">
        <v>0.08</v>
      </c>
      <c r="F36" s="75">
        <f>D36+E36</f>
        <v>0.1772</v>
      </c>
    </row>
    <row r="37" spans="1:6" ht="30.75" thickBot="1" x14ac:dyDescent="0.3">
      <c r="A37" s="39" t="s">
        <v>39</v>
      </c>
      <c r="B37" s="41" t="s">
        <v>40</v>
      </c>
      <c r="C37" s="27">
        <v>0.4</v>
      </c>
      <c r="D37" s="54">
        <f>C37*8%+C37</f>
        <v>0.43200000000000005</v>
      </c>
      <c r="E37" s="27">
        <v>0.1</v>
      </c>
      <c r="F37" s="75">
        <f>D37+E37</f>
        <v>0.53200000000000003</v>
      </c>
    </row>
    <row r="38" spans="1:6" ht="30.75" thickBot="1" x14ac:dyDescent="0.3">
      <c r="A38" s="39" t="s">
        <v>41</v>
      </c>
      <c r="B38" s="41" t="s">
        <v>42</v>
      </c>
      <c r="C38" s="27">
        <v>0.15</v>
      </c>
      <c r="D38" s="54">
        <f>C38*8%+C38</f>
        <v>0.16200000000000001</v>
      </c>
      <c r="E38" s="27">
        <v>0.06</v>
      </c>
      <c r="F38" s="61">
        <f>D38+E38</f>
        <v>0.222</v>
      </c>
    </row>
    <row r="39" spans="1:6" ht="60.75" thickBot="1" x14ac:dyDescent="0.3">
      <c r="A39" s="39" t="s">
        <v>43</v>
      </c>
      <c r="B39" s="41" t="s">
        <v>44</v>
      </c>
      <c r="C39" s="27">
        <v>0.18</v>
      </c>
      <c r="D39" s="54">
        <f>C39*8%+C39</f>
        <v>0.19439999999999999</v>
      </c>
      <c r="E39" s="27">
        <v>0.38</v>
      </c>
      <c r="F39" s="61">
        <f>D39+E39</f>
        <v>0.57440000000000002</v>
      </c>
    </row>
    <row r="40" spans="1:6" ht="30.75" thickBot="1" x14ac:dyDescent="0.3">
      <c r="A40" s="39"/>
      <c r="B40" s="41" t="s">
        <v>45</v>
      </c>
      <c r="C40" s="27"/>
      <c r="D40" s="54"/>
      <c r="E40" s="27"/>
      <c r="F40" s="61"/>
    </row>
    <row r="41" spans="1:6" ht="30.75" thickBot="1" x14ac:dyDescent="0.3">
      <c r="A41" s="39" t="s">
        <v>46</v>
      </c>
      <c r="B41" s="41" t="s">
        <v>47</v>
      </c>
      <c r="C41" s="27">
        <v>0.24</v>
      </c>
      <c r="D41" s="54">
        <f>C41*8%+C41</f>
        <v>0.25919999999999999</v>
      </c>
      <c r="E41" s="27">
        <v>0.25</v>
      </c>
      <c r="F41" s="75">
        <f t="shared" ref="F41:F45" si="1">D41+E41</f>
        <v>0.50919999999999999</v>
      </c>
    </row>
    <row r="42" spans="1:6" ht="30.75" thickBot="1" x14ac:dyDescent="0.3">
      <c r="A42" s="39" t="s">
        <v>48</v>
      </c>
      <c r="B42" s="41" t="s">
        <v>49</v>
      </c>
      <c r="C42" s="27">
        <v>0.36</v>
      </c>
      <c r="D42" s="54">
        <f>C42*8%+C42</f>
        <v>0.38879999999999998</v>
      </c>
      <c r="E42" s="27">
        <v>0.26</v>
      </c>
      <c r="F42" s="61">
        <f t="shared" si="1"/>
        <v>0.64880000000000004</v>
      </c>
    </row>
    <row r="43" spans="1:6" ht="20.25" thickBot="1" x14ac:dyDescent="0.3">
      <c r="A43" s="30"/>
      <c r="B43" s="41" t="s">
        <v>50</v>
      </c>
      <c r="C43" s="27"/>
      <c r="D43" s="54"/>
      <c r="E43" s="27"/>
      <c r="F43" s="61"/>
    </row>
    <row r="44" spans="1:6" ht="45.75" thickBot="1" x14ac:dyDescent="0.3">
      <c r="A44" s="39" t="s">
        <v>51</v>
      </c>
      <c r="B44" s="41" t="s">
        <v>52</v>
      </c>
      <c r="C44" s="27">
        <v>0.9</v>
      </c>
      <c r="D44" s="54">
        <f>C44*8%+C44</f>
        <v>0.97199999999999998</v>
      </c>
      <c r="E44" s="27">
        <v>0.1</v>
      </c>
      <c r="F44" s="61">
        <f t="shared" si="1"/>
        <v>1.0720000000000001</v>
      </c>
    </row>
    <row r="45" spans="1:6" ht="45.75" thickBot="1" x14ac:dyDescent="0.3">
      <c r="A45" s="39" t="s">
        <v>53</v>
      </c>
      <c r="B45" s="41" t="s">
        <v>54</v>
      </c>
      <c r="C45" s="27">
        <v>0.63</v>
      </c>
      <c r="D45" s="54">
        <f>C45*8%+C45</f>
        <v>0.6804</v>
      </c>
      <c r="E45" s="27">
        <v>0.04</v>
      </c>
      <c r="F45" s="61">
        <f t="shared" si="1"/>
        <v>0.72040000000000004</v>
      </c>
    </row>
    <row r="46" spans="1:6" ht="20.25" thickBot="1" x14ac:dyDescent="0.3">
      <c r="A46" s="39" t="s">
        <v>55</v>
      </c>
      <c r="B46" s="41" t="s">
        <v>56</v>
      </c>
      <c r="C46" s="27"/>
      <c r="D46" s="54"/>
      <c r="E46" s="27"/>
      <c r="F46" s="6"/>
    </row>
    <row r="47" spans="1:6" ht="39" customHeight="1" thickBot="1" x14ac:dyDescent="0.3">
      <c r="A47" s="39" t="s">
        <v>57</v>
      </c>
      <c r="B47" s="41" t="s">
        <v>58</v>
      </c>
      <c r="C47" s="27"/>
      <c r="D47" s="54"/>
      <c r="E47" s="27"/>
      <c r="F47" s="6"/>
    </row>
    <row r="48" spans="1:6" ht="94.5" customHeight="1" thickBot="1" x14ac:dyDescent="0.3">
      <c r="A48" s="38" t="s">
        <v>59</v>
      </c>
      <c r="B48" s="36" t="s">
        <v>60</v>
      </c>
      <c r="C48" s="40">
        <v>2.31</v>
      </c>
      <c r="D48" s="63">
        <f>C48*8%+C48</f>
        <v>2.4948000000000001</v>
      </c>
      <c r="E48" s="40">
        <v>1.06</v>
      </c>
      <c r="F48" s="60">
        <f>D48+E48</f>
        <v>3.5548000000000002</v>
      </c>
    </row>
    <row r="49" spans="1:6" ht="20.25" thickBot="1" x14ac:dyDescent="0.3">
      <c r="A49" s="58" t="s">
        <v>61</v>
      </c>
      <c r="B49" s="43" t="s">
        <v>62</v>
      </c>
      <c r="C49" s="47"/>
      <c r="D49" s="55"/>
      <c r="E49" s="47"/>
      <c r="F49" s="60">
        <f t="shared" ref="F49:F59" si="2">D49+E49</f>
        <v>0</v>
      </c>
    </row>
    <row r="50" spans="1:6" ht="20.25" thickBot="1" x14ac:dyDescent="0.3">
      <c r="A50" s="39" t="s">
        <v>63</v>
      </c>
      <c r="B50" s="41" t="s">
        <v>64</v>
      </c>
      <c r="C50" s="27">
        <v>0.5</v>
      </c>
      <c r="D50" s="54">
        <f>C50*8%+C50</f>
        <v>0.54</v>
      </c>
      <c r="E50" s="27">
        <v>0.13</v>
      </c>
      <c r="F50" s="60">
        <f t="shared" si="2"/>
        <v>0.67</v>
      </c>
    </row>
    <row r="51" spans="1:6" ht="30.75" thickBot="1" x14ac:dyDescent="0.3">
      <c r="A51" s="39" t="s">
        <v>65</v>
      </c>
      <c r="B51" s="41" t="s">
        <v>66</v>
      </c>
      <c r="C51" s="27">
        <v>0.69</v>
      </c>
      <c r="D51" s="54">
        <f>C51*8%+C51</f>
        <v>0.74519999999999997</v>
      </c>
      <c r="E51" s="27">
        <v>0.27</v>
      </c>
      <c r="F51" s="60">
        <f t="shared" si="2"/>
        <v>1.0152000000000001</v>
      </c>
    </row>
    <row r="52" spans="1:6" ht="30.75" thickBot="1" x14ac:dyDescent="0.3">
      <c r="A52" s="39" t="s">
        <v>67</v>
      </c>
      <c r="B52" s="41" t="s">
        <v>68</v>
      </c>
      <c r="C52" s="27">
        <v>0.69</v>
      </c>
      <c r="D52" s="54">
        <f>C52*8%+C52</f>
        <v>0.74519999999999997</v>
      </c>
      <c r="E52" s="27">
        <v>0.14000000000000001</v>
      </c>
      <c r="F52" s="60">
        <f t="shared" si="2"/>
        <v>0.88519999999999999</v>
      </c>
    </row>
    <row r="53" spans="1:6" ht="69" customHeight="1" thickBot="1" x14ac:dyDescent="0.3">
      <c r="A53" s="37" t="s">
        <v>69</v>
      </c>
      <c r="B53" s="36" t="s">
        <v>70</v>
      </c>
      <c r="C53" s="40">
        <v>1.1599999999999999</v>
      </c>
      <c r="D53" s="56">
        <f>C53*8%+C53</f>
        <v>1.2527999999999999</v>
      </c>
      <c r="E53" s="40"/>
      <c r="F53" s="60">
        <f t="shared" si="2"/>
        <v>1.2527999999999999</v>
      </c>
    </row>
    <row r="54" spans="1:6" ht="32.25" thickBot="1" x14ac:dyDescent="0.3">
      <c r="A54" s="59">
        <v>3</v>
      </c>
      <c r="B54" s="44" t="s">
        <v>71</v>
      </c>
      <c r="C54" s="48"/>
      <c r="D54" s="57"/>
      <c r="E54" s="45"/>
      <c r="F54" s="60"/>
    </row>
    <row r="55" spans="1:6" ht="30.75" thickBot="1" x14ac:dyDescent="0.3">
      <c r="A55" s="39" t="s">
        <v>72</v>
      </c>
      <c r="B55" s="10" t="s">
        <v>73</v>
      </c>
      <c r="C55" s="49">
        <v>0.59</v>
      </c>
      <c r="D55" s="57">
        <f>C55*8%+C55</f>
        <v>0.63719999999999999</v>
      </c>
      <c r="E55" s="27"/>
      <c r="F55" s="60">
        <f t="shared" si="2"/>
        <v>0.63719999999999999</v>
      </c>
    </row>
    <row r="56" spans="1:6" ht="30.75" thickBot="1" x14ac:dyDescent="0.3">
      <c r="A56" s="39" t="s">
        <v>74</v>
      </c>
      <c r="B56" s="10" t="s">
        <v>75</v>
      </c>
      <c r="C56" s="49">
        <v>0.13</v>
      </c>
      <c r="D56" s="57">
        <f>C56*8%+C56</f>
        <v>0.1404</v>
      </c>
      <c r="E56" s="27"/>
      <c r="F56" s="60">
        <f t="shared" si="2"/>
        <v>0.1404</v>
      </c>
    </row>
    <row r="57" spans="1:6" ht="30.75" thickBot="1" x14ac:dyDescent="0.3">
      <c r="A57" s="39" t="s">
        <v>76</v>
      </c>
      <c r="B57" s="10" t="s">
        <v>77</v>
      </c>
      <c r="C57" s="49"/>
      <c r="D57" s="57"/>
      <c r="E57" s="27"/>
      <c r="F57" s="60"/>
    </row>
    <row r="58" spans="1:6" ht="30.75" thickBot="1" x14ac:dyDescent="0.3">
      <c r="A58" s="39" t="s">
        <v>78</v>
      </c>
      <c r="B58" s="10" t="s">
        <v>79</v>
      </c>
      <c r="C58" s="49">
        <v>0.4</v>
      </c>
      <c r="D58" s="57">
        <f>C58*8%+C58</f>
        <v>0.43200000000000005</v>
      </c>
      <c r="E58" s="27"/>
      <c r="F58" s="60">
        <f t="shared" si="2"/>
        <v>0.43200000000000005</v>
      </c>
    </row>
    <row r="59" spans="1:6" ht="30.75" thickBot="1" x14ac:dyDescent="0.3">
      <c r="A59" s="39" t="s">
        <v>80</v>
      </c>
      <c r="B59" s="10" t="s">
        <v>81</v>
      </c>
      <c r="C59" s="49">
        <v>1.19</v>
      </c>
      <c r="D59" s="57">
        <f>C59*8%+C59</f>
        <v>1.2851999999999999</v>
      </c>
      <c r="E59" s="27"/>
      <c r="F59" s="62">
        <f t="shared" si="2"/>
        <v>1.2851999999999999</v>
      </c>
    </row>
    <row r="60" spans="1:6" ht="60.75" thickBot="1" x14ac:dyDescent="0.3">
      <c r="A60" s="39" t="s">
        <v>82</v>
      </c>
      <c r="B60" s="10" t="s">
        <v>83</v>
      </c>
      <c r="C60" s="27"/>
      <c r="D60" s="57"/>
      <c r="E60" s="27"/>
      <c r="F60" s="6"/>
    </row>
    <row r="61" spans="1:6" ht="30.75" thickBot="1" x14ac:dyDescent="0.3">
      <c r="A61" s="39" t="s">
        <v>84</v>
      </c>
      <c r="B61" s="10" t="s">
        <v>85</v>
      </c>
      <c r="C61" s="27">
        <v>0.77</v>
      </c>
      <c r="D61" s="57">
        <f>C61*8%+C61</f>
        <v>0.83160000000000001</v>
      </c>
      <c r="E61" s="27">
        <v>0.03</v>
      </c>
      <c r="F61" s="61">
        <f>D61+E61</f>
        <v>0.86160000000000003</v>
      </c>
    </row>
    <row r="62" spans="1:6" ht="45.75" thickBot="1" x14ac:dyDescent="0.3">
      <c r="A62" s="39" t="s">
        <v>86</v>
      </c>
      <c r="B62" s="10" t="s">
        <v>211</v>
      </c>
      <c r="C62" s="27"/>
      <c r="D62" s="57"/>
      <c r="E62" s="28"/>
      <c r="F62" s="61"/>
    </row>
    <row r="63" spans="1:6" ht="45.75" thickBot="1" x14ac:dyDescent="0.3">
      <c r="A63" s="39" t="s">
        <v>87</v>
      </c>
      <c r="B63" s="10" t="s">
        <v>88</v>
      </c>
      <c r="C63" s="27">
        <v>0.63</v>
      </c>
      <c r="D63" s="57">
        <f>C63*8%+C63</f>
        <v>0.6804</v>
      </c>
      <c r="E63" s="27">
        <v>1.29</v>
      </c>
      <c r="F63" s="61">
        <f t="shared" ref="F63:F64" si="3">D63+E63</f>
        <v>1.9704000000000002</v>
      </c>
    </row>
    <row r="64" spans="1:6" ht="45.75" thickBot="1" x14ac:dyDescent="0.3">
      <c r="A64" s="39" t="s">
        <v>89</v>
      </c>
      <c r="B64" s="10" t="s">
        <v>90</v>
      </c>
      <c r="C64" s="27">
        <v>1.46</v>
      </c>
      <c r="D64" s="57">
        <f>C64*8%+C64</f>
        <v>1.5768</v>
      </c>
      <c r="E64" s="27"/>
      <c r="F64" s="61">
        <f t="shared" si="3"/>
        <v>1.5768</v>
      </c>
    </row>
    <row r="65" spans="1:6" ht="32.25" thickBot="1" x14ac:dyDescent="0.3">
      <c r="A65" s="30">
        <v>5</v>
      </c>
      <c r="B65" s="9" t="s">
        <v>91</v>
      </c>
      <c r="C65" s="27"/>
      <c r="D65" s="54"/>
      <c r="E65" s="27"/>
      <c r="F65" s="6"/>
    </row>
    <row r="66" spans="1:6" ht="33.75" customHeight="1" x14ac:dyDescent="0.25">
      <c r="A66" s="80" t="s">
        <v>92</v>
      </c>
      <c r="B66" s="98" t="s">
        <v>93</v>
      </c>
      <c r="C66" s="76"/>
      <c r="D66" s="82"/>
      <c r="E66" s="76"/>
      <c r="F66" s="78"/>
    </row>
    <row r="67" spans="1:6" ht="51" customHeight="1" thickBot="1" x14ac:dyDescent="0.3">
      <c r="A67" s="81"/>
      <c r="B67" s="99"/>
      <c r="C67" s="77"/>
      <c r="D67" s="83"/>
      <c r="E67" s="77"/>
      <c r="F67" s="79"/>
    </row>
    <row r="68" spans="1:6" ht="30.75" thickBot="1" x14ac:dyDescent="0.3">
      <c r="A68" s="39" t="s">
        <v>94</v>
      </c>
      <c r="B68" s="10" t="s">
        <v>95</v>
      </c>
      <c r="C68" s="27">
        <v>0.52</v>
      </c>
      <c r="D68" s="54">
        <f t="shared" ref="D68:D76" si="4">C68*8%+C68</f>
        <v>0.56159999999999999</v>
      </c>
      <c r="E68" s="27">
        <v>0.45</v>
      </c>
      <c r="F68" s="61">
        <f>D68+E68</f>
        <v>1.0116000000000001</v>
      </c>
    </row>
    <row r="69" spans="1:6" ht="30.75" thickBot="1" x14ac:dyDescent="0.3">
      <c r="A69" s="39" t="s">
        <v>96</v>
      </c>
      <c r="B69" s="10" t="s">
        <v>97</v>
      </c>
      <c r="C69" s="27">
        <v>0.57999999999999996</v>
      </c>
      <c r="D69" s="54">
        <f t="shared" si="4"/>
        <v>0.62639999999999996</v>
      </c>
      <c r="E69" s="27">
        <v>0.32</v>
      </c>
      <c r="F69" s="61">
        <f t="shared" ref="F69:F75" si="5">D69+E69</f>
        <v>0.94639999999999991</v>
      </c>
    </row>
    <row r="70" spans="1:6" ht="20.25" thickBot="1" x14ac:dyDescent="0.3">
      <c r="A70" s="39" t="s">
        <v>98</v>
      </c>
      <c r="B70" s="10" t="s">
        <v>99</v>
      </c>
      <c r="C70" s="27">
        <v>0.57999999999999996</v>
      </c>
      <c r="D70" s="54">
        <f t="shared" si="4"/>
        <v>0.62639999999999996</v>
      </c>
      <c r="E70" s="27">
        <v>0.18</v>
      </c>
      <c r="F70" s="61">
        <f t="shared" si="5"/>
        <v>0.80640000000000001</v>
      </c>
    </row>
    <row r="71" spans="1:6" ht="45.75" thickBot="1" x14ac:dyDescent="0.3">
      <c r="A71" s="39" t="s">
        <v>100</v>
      </c>
      <c r="B71" s="10" t="s">
        <v>101</v>
      </c>
      <c r="C71" s="27">
        <v>0.77</v>
      </c>
      <c r="D71" s="54">
        <f t="shared" si="4"/>
        <v>0.83160000000000001</v>
      </c>
      <c r="E71" s="27">
        <v>0.17</v>
      </c>
      <c r="F71" s="61">
        <f t="shared" si="5"/>
        <v>1.0016</v>
      </c>
    </row>
    <row r="72" spans="1:6" ht="45.75" thickBot="1" x14ac:dyDescent="0.3">
      <c r="A72" s="39" t="s">
        <v>102</v>
      </c>
      <c r="B72" s="41" t="s">
        <v>103</v>
      </c>
      <c r="C72" s="27">
        <v>0.94</v>
      </c>
      <c r="D72" s="54">
        <f t="shared" si="4"/>
        <v>1.0151999999999999</v>
      </c>
      <c r="E72" s="27">
        <v>0.45</v>
      </c>
      <c r="F72" s="61">
        <f t="shared" si="5"/>
        <v>1.4651999999999998</v>
      </c>
    </row>
    <row r="73" spans="1:6" ht="45.75" thickBot="1" x14ac:dyDescent="0.3">
      <c r="A73" s="39" t="s">
        <v>104</v>
      </c>
      <c r="B73" s="41" t="s">
        <v>105</v>
      </c>
      <c r="C73" s="27">
        <v>0.4</v>
      </c>
      <c r="D73" s="54">
        <f t="shared" si="4"/>
        <v>0.43200000000000005</v>
      </c>
      <c r="E73" s="27">
        <v>0.53</v>
      </c>
      <c r="F73" s="61">
        <f t="shared" si="5"/>
        <v>0.96200000000000008</v>
      </c>
    </row>
    <row r="74" spans="1:6" ht="30.75" thickBot="1" x14ac:dyDescent="0.3">
      <c r="A74" s="39" t="s">
        <v>106</v>
      </c>
      <c r="B74" s="41" t="s">
        <v>107</v>
      </c>
      <c r="C74" s="27">
        <v>0.78</v>
      </c>
      <c r="D74" s="54">
        <f t="shared" si="4"/>
        <v>0.84240000000000004</v>
      </c>
      <c r="E74" s="27">
        <v>0.95</v>
      </c>
      <c r="F74" s="61">
        <f t="shared" si="5"/>
        <v>1.7924</v>
      </c>
    </row>
    <row r="75" spans="1:6" ht="45.75" thickBot="1" x14ac:dyDescent="0.3">
      <c r="A75" s="39" t="s">
        <v>108</v>
      </c>
      <c r="B75" s="41" t="s">
        <v>109</v>
      </c>
      <c r="C75" s="27">
        <v>0.28000000000000003</v>
      </c>
      <c r="D75" s="54">
        <f t="shared" si="4"/>
        <v>0.3024</v>
      </c>
      <c r="E75" s="27">
        <v>1.04</v>
      </c>
      <c r="F75" s="61">
        <f t="shared" si="5"/>
        <v>1.3424</v>
      </c>
    </row>
    <row r="76" spans="1:6" ht="30" customHeight="1" x14ac:dyDescent="0.25">
      <c r="A76" s="80" t="s">
        <v>110</v>
      </c>
      <c r="B76" s="7" t="s">
        <v>111</v>
      </c>
      <c r="C76" s="76">
        <v>0.28999999999999998</v>
      </c>
      <c r="D76" s="82">
        <f t="shared" si="4"/>
        <v>0.31319999999999998</v>
      </c>
      <c r="E76" s="76">
        <v>0.61</v>
      </c>
      <c r="F76" s="84">
        <f>D76+E76</f>
        <v>0.92320000000000002</v>
      </c>
    </row>
    <row r="77" spans="1:6" ht="30.75" thickBot="1" x14ac:dyDescent="0.3">
      <c r="A77" s="81"/>
      <c r="B77" s="41" t="s">
        <v>112</v>
      </c>
      <c r="C77" s="77"/>
      <c r="D77" s="83"/>
      <c r="E77" s="77"/>
      <c r="F77" s="79"/>
    </row>
    <row r="78" spans="1:6" ht="30.75" thickBot="1" x14ac:dyDescent="0.3">
      <c r="A78" s="39" t="s">
        <v>113</v>
      </c>
      <c r="B78" s="41" t="s">
        <v>114</v>
      </c>
      <c r="C78" s="27">
        <v>0.34</v>
      </c>
      <c r="D78" s="54">
        <f t="shared" ref="D78:D94" si="6">C78*8%+C78</f>
        <v>0.36720000000000003</v>
      </c>
      <c r="E78" s="27">
        <v>0.6</v>
      </c>
      <c r="F78" s="61">
        <f>D78+E78</f>
        <v>0.96720000000000006</v>
      </c>
    </row>
    <row r="79" spans="1:6" ht="45.75" thickBot="1" x14ac:dyDescent="0.3">
      <c r="A79" s="39" t="s">
        <v>115</v>
      </c>
      <c r="B79" s="41" t="s">
        <v>116</v>
      </c>
      <c r="C79" s="27">
        <v>0.17</v>
      </c>
      <c r="D79" s="54">
        <f t="shared" si="6"/>
        <v>0.18360000000000001</v>
      </c>
      <c r="E79" s="27">
        <v>0.35</v>
      </c>
      <c r="F79" s="61">
        <f t="shared" ref="F79:F93" si="7">D79+E79</f>
        <v>0.53359999999999996</v>
      </c>
    </row>
    <row r="80" spans="1:6" ht="60.75" thickBot="1" x14ac:dyDescent="0.3">
      <c r="A80" s="39" t="s">
        <v>117</v>
      </c>
      <c r="B80" s="41" t="s">
        <v>118</v>
      </c>
      <c r="C80" s="27">
        <v>0.53</v>
      </c>
      <c r="D80" s="54">
        <f t="shared" si="6"/>
        <v>0.57240000000000002</v>
      </c>
      <c r="E80" s="27">
        <v>0.59</v>
      </c>
      <c r="F80" s="61">
        <f t="shared" si="7"/>
        <v>1.1623999999999999</v>
      </c>
    </row>
    <row r="81" spans="1:6" ht="45.75" thickBot="1" x14ac:dyDescent="0.3">
      <c r="A81" s="39" t="s">
        <v>119</v>
      </c>
      <c r="B81" s="41" t="s">
        <v>120</v>
      </c>
      <c r="C81" s="27">
        <v>0.63</v>
      </c>
      <c r="D81" s="54">
        <f t="shared" si="6"/>
        <v>0.6804</v>
      </c>
      <c r="E81" s="27">
        <v>0.18</v>
      </c>
      <c r="F81" s="61">
        <f t="shared" si="7"/>
        <v>0.86040000000000005</v>
      </c>
    </row>
    <row r="82" spans="1:6" ht="45.75" thickBot="1" x14ac:dyDescent="0.3">
      <c r="A82" s="39" t="s">
        <v>121</v>
      </c>
      <c r="B82" s="41" t="s">
        <v>122</v>
      </c>
      <c r="C82" s="27">
        <v>0.63</v>
      </c>
      <c r="D82" s="54">
        <f t="shared" si="6"/>
        <v>0.6804</v>
      </c>
      <c r="E82" s="27">
        <v>0.41</v>
      </c>
      <c r="F82" s="61">
        <f t="shared" si="7"/>
        <v>1.0904</v>
      </c>
    </row>
    <row r="83" spans="1:6" ht="45.75" thickBot="1" x14ac:dyDescent="0.3">
      <c r="A83" s="39" t="s">
        <v>123</v>
      </c>
      <c r="B83" s="41" t="s">
        <v>124</v>
      </c>
      <c r="C83" s="27">
        <v>0.26</v>
      </c>
      <c r="D83" s="54">
        <f t="shared" si="6"/>
        <v>0.28079999999999999</v>
      </c>
      <c r="E83" s="27">
        <v>0.65</v>
      </c>
      <c r="F83" s="61">
        <f t="shared" si="7"/>
        <v>0.93080000000000007</v>
      </c>
    </row>
    <row r="84" spans="1:6" ht="45.75" thickBot="1" x14ac:dyDescent="0.3">
      <c r="A84" s="39" t="s">
        <v>125</v>
      </c>
      <c r="B84" s="41" t="s">
        <v>126</v>
      </c>
      <c r="C84" s="27">
        <v>0.63</v>
      </c>
      <c r="D84" s="54">
        <f t="shared" si="6"/>
        <v>0.6804</v>
      </c>
      <c r="E84" s="27">
        <v>0.51</v>
      </c>
      <c r="F84" s="61">
        <f t="shared" si="7"/>
        <v>1.1903999999999999</v>
      </c>
    </row>
    <row r="85" spans="1:6" ht="45.75" thickBot="1" x14ac:dyDescent="0.3">
      <c r="A85" s="39" t="s">
        <v>127</v>
      </c>
      <c r="B85" s="41" t="s">
        <v>128</v>
      </c>
      <c r="C85" s="27">
        <v>0.52</v>
      </c>
      <c r="D85" s="54">
        <f t="shared" si="6"/>
        <v>0.56159999999999999</v>
      </c>
      <c r="E85" s="27">
        <v>1.34</v>
      </c>
      <c r="F85" s="61">
        <f t="shared" si="7"/>
        <v>1.9016000000000002</v>
      </c>
    </row>
    <row r="86" spans="1:6" ht="45.75" thickBot="1" x14ac:dyDescent="0.3">
      <c r="A86" s="39" t="s">
        <v>129</v>
      </c>
      <c r="B86" s="41" t="s">
        <v>130</v>
      </c>
      <c r="C86" s="27">
        <v>1.29</v>
      </c>
      <c r="D86" s="54">
        <f t="shared" si="6"/>
        <v>1.3932</v>
      </c>
      <c r="E86" s="27">
        <v>1.33</v>
      </c>
      <c r="F86" s="61">
        <f t="shared" si="7"/>
        <v>2.7232000000000003</v>
      </c>
    </row>
    <row r="87" spans="1:6" ht="45.75" thickBot="1" x14ac:dyDescent="0.3">
      <c r="A87" s="39" t="s">
        <v>131</v>
      </c>
      <c r="B87" s="41" t="s">
        <v>132</v>
      </c>
      <c r="C87" s="27">
        <v>1.29</v>
      </c>
      <c r="D87" s="54">
        <f t="shared" si="6"/>
        <v>1.3932</v>
      </c>
      <c r="E87" s="27">
        <v>1.33</v>
      </c>
      <c r="F87" s="61">
        <f t="shared" si="7"/>
        <v>2.7232000000000003</v>
      </c>
    </row>
    <row r="88" spans="1:6" ht="60.75" thickBot="1" x14ac:dyDescent="0.3">
      <c r="A88" s="39" t="s">
        <v>133</v>
      </c>
      <c r="B88" s="41" t="s">
        <v>134</v>
      </c>
      <c r="C88" s="27">
        <v>0.48</v>
      </c>
      <c r="D88" s="54">
        <f t="shared" si="6"/>
        <v>0.51839999999999997</v>
      </c>
      <c r="E88" s="27">
        <v>0.75</v>
      </c>
      <c r="F88" s="61">
        <f t="shared" si="7"/>
        <v>1.2684</v>
      </c>
    </row>
    <row r="89" spans="1:6" ht="60.75" thickBot="1" x14ac:dyDescent="0.3">
      <c r="A89" s="39" t="s">
        <v>135</v>
      </c>
      <c r="B89" s="41" t="s">
        <v>136</v>
      </c>
      <c r="C89" s="27">
        <v>0.73</v>
      </c>
      <c r="D89" s="54">
        <f t="shared" si="6"/>
        <v>0.78839999999999999</v>
      </c>
      <c r="E89" s="27">
        <v>0.31</v>
      </c>
      <c r="F89" s="61">
        <f t="shared" si="7"/>
        <v>1.0984</v>
      </c>
    </row>
    <row r="90" spans="1:6" ht="45.75" thickBot="1" x14ac:dyDescent="0.3">
      <c r="A90" s="39" t="s">
        <v>137</v>
      </c>
      <c r="B90" s="41" t="s">
        <v>138</v>
      </c>
      <c r="C90" s="27">
        <v>1.24</v>
      </c>
      <c r="D90" s="54">
        <f t="shared" si="6"/>
        <v>1.3391999999999999</v>
      </c>
      <c r="E90" s="27">
        <v>0.75</v>
      </c>
      <c r="F90" s="61">
        <f t="shared" si="7"/>
        <v>2.0891999999999999</v>
      </c>
    </row>
    <row r="91" spans="1:6" ht="45.75" thickBot="1" x14ac:dyDescent="0.3">
      <c r="A91" s="39" t="s">
        <v>139</v>
      </c>
      <c r="B91" s="41" t="s">
        <v>140</v>
      </c>
      <c r="C91" s="27">
        <v>0.73</v>
      </c>
      <c r="D91" s="54">
        <f t="shared" si="6"/>
        <v>0.78839999999999999</v>
      </c>
      <c r="E91" s="27">
        <v>0.53</v>
      </c>
      <c r="F91" s="61">
        <f t="shared" si="7"/>
        <v>1.3184</v>
      </c>
    </row>
    <row r="92" spans="1:6" ht="60.75" thickBot="1" x14ac:dyDescent="0.3">
      <c r="A92" s="39" t="s">
        <v>141</v>
      </c>
      <c r="B92" s="41" t="s">
        <v>142</v>
      </c>
      <c r="C92" s="27">
        <v>0.73</v>
      </c>
      <c r="D92" s="54">
        <f t="shared" si="6"/>
        <v>0.78839999999999999</v>
      </c>
      <c r="E92" s="27">
        <v>0.52</v>
      </c>
      <c r="F92" s="61">
        <f t="shared" si="7"/>
        <v>1.3084</v>
      </c>
    </row>
    <row r="93" spans="1:6" ht="45.75" thickBot="1" x14ac:dyDescent="0.3">
      <c r="A93" s="39" t="s">
        <v>143</v>
      </c>
      <c r="B93" s="41" t="s">
        <v>144</v>
      </c>
      <c r="C93" s="27">
        <v>0.48</v>
      </c>
      <c r="D93" s="54">
        <f t="shared" si="6"/>
        <v>0.51839999999999997</v>
      </c>
      <c r="E93" s="27">
        <v>0.9</v>
      </c>
      <c r="F93" s="61">
        <f t="shared" si="7"/>
        <v>1.4184000000000001</v>
      </c>
    </row>
    <row r="94" spans="1:6" ht="51" customHeight="1" x14ac:dyDescent="0.25">
      <c r="A94" s="80" t="s">
        <v>145</v>
      </c>
      <c r="B94" s="7" t="s">
        <v>146</v>
      </c>
      <c r="C94" s="76">
        <v>4.47</v>
      </c>
      <c r="D94" s="82">
        <f t="shared" si="6"/>
        <v>4.8275999999999994</v>
      </c>
      <c r="E94" s="76">
        <v>0.6</v>
      </c>
      <c r="F94" s="84">
        <f>D94+E94</f>
        <v>5.4275999999999991</v>
      </c>
    </row>
    <row r="95" spans="1:6" ht="21" customHeight="1" thickBot="1" x14ac:dyDescent="0.3">
      <c r="A95" s="81"/>
      <c r="B95" s="41" t="s">
        <v>147</v>
      </c>
      <c r="C95" s="77"/>
      <c r="D95" s="83"/>
      <c r="E95" s="77"/>
      <c r="F95" s="79"/>
    </row>
    <row r="96" spans="1:6" ht="30.75" thickBot="1" x14ac:dyDescent="0.3">
      <c r="A96" s="39" t="s">
        <v>148</v>
      </c>
      <c r="B96" s="41" t="s">
        <v>149</v>
      </c>
      <c r="C96" s="27"/>
      <c r="D96" s="54"/>
      <c r="E96" s="27"/>
      <c r="F96" s="6"/>
    </row>
    <row r="97" spans="1:6" ht="30.75" thickBot="1" x14ac:dyDescent="0.3">
      <c r="A97" s="39" t="s">
        <v>150</v>
      </c>
      <c r="B97" s="41" t="s">
        <v>151</v>
      </c>
      <c r="C97" s="27">
        <v>3.23</v>
      </c>
      <c r="D97" s="54">
        <f>C97*8%+C97</f>
        <v>3.4883999999999999</v>
      </c>
      <c r="E97" s="27">
        <v>8.48</v>
      </c>
      <c r="F97" s="61">
        <f>D97+E97</f>
        <v>11.968400000000001</v>
      </c>
    </row>
    <row r="98" spans="1:6" ht="30" x14ac:dyDescent="0.25">
      <c r="A98" s="80" t="s">
        <v>152</v>
      </c>
      <c r="B98" s="7" t="s">
        <v>153</v>
      </c>
      <c r="C98" s="76">
        <v>3.23</v>
      </c>
      <c r="D98" s="82">
        <f>C98*8%+C98</f>
        <v>3.4883999999999999</v>
      </c>
      <c r="E98" s="76">
        <v>7.17</v>
      </c>
      <c r="F98" s="84">
        <f>D98+E98</f>
        <v>10.6584</v>
      </c>
    </row>
    <row r="99" spans="1:6" ht="30.75" thickBot="1" x14ac:dyDescent="0.3">
      <c r="A99" s="81"/>
      <c r="B99" s="41" t="s">
        <v>154</v>
      </c>
      <c r="C99" s="77"/>
      <c r="D99" s="83"/>
      <c r="E99" s="77"/>
      <c r="F99" s="79"/>
    </row>
    <row r="100" spans="1:6" ht="20.25" thickBot="1" x14ac:dyDescent="0.3">
      <c r="A100" s="39" t="s">
        <v>155</v>
      </c>
      <c r="B100" s="41" t="s">
        <v>156</v>
      </c>
      <c r="C100" s="27"/>
      <c r="D100" s="54"/>
      <c r="E100" s="27"/>
      <c r="F100" s="6"/>
    </row>
    <row r="101" spans="1:6" ht="30.75" thickBot="1" x14ac:dyDescent="0.3">
      <c r="A101" s="39" t="s">
        <v>157</v>
      </c>
      <c r="B101" s="41" t="s">
        <v>158</v>
      </c>
      <c r="C101" s="27">
        <v>3.44</v>
      </c>
      <c r="D101" s="54">
        <f>C101*8%+C101</f>
        <v>3.7151999999999998</v>
      </c>
      <c r="E101" s="27">
        <v>1.95</v>
      </c>
      <c r="F101" s="61">
        <f>D101+E101</f>
        <v>5.6651999999999996</v>
      </c>
    </row>
    <row r="102" spans="1:6" ht="30.75" thickBot="1" x14ac:dyDescent="0.3">
      <c r="A102" s="39" t="s">
        <v>159</v>
      </c>
      <c r="B102" s="41" t="s">
        <v>160</v>
      </c>
      <c r="C102" s="27">
        <v>3.44</v>
      </c>
      <c r="D102" s="54">
        <f>C102*8%+C102</f>
        <v>3.7151999999999998</v>
      </c>
      <c r="E102" s="27">
        <v>1.35</v>
      </c>
      <c r="F102" s="61">
        <f t="shared" ref="F102:F108" si="8">D102+E102</f>
        <v>5.0651999999999999</v>
      </c>
    </row>
    <row r="103" spans="1:6" ht="30.75" thickBot="1" x14ac:dyDescent="0.3">
      <c r="A103" s="39" t="s">
        <v>161</v>
      </c>
      <c r="B103" s="41" t="s">
        <v>162</v>
      </c>
      <c r="C103" s="27">
        <v>3.44</v>
      </c>
      <c r="D103" s="54">
        <f>C103*8%+C103</f>
        <v>3.7151999999999998</v>
      </c>
      <c r="E103" s="27">
        <v>1.45</v>
      </c>
      <c r="F103" s="61">
        <f t="shared" si="8"/>
        <v>5.1651999999999996</v>
      </c>
    </row>
    <row r="104" spans="1:6" ht="32.25" thickBot="1" x14ac:dyDescent="0.3">
      <c r="A104" s="30">
        <v>6</v>
      </c>
      <c r="B104" s="8" t="s">
        <v>163</v>
      </c>
      <c r="C104" s="27"/>
      <c r="D104" s="54"/>
      <c r="E104" s="27"/>
      <c r="F104" s="61"/>
    </row>
    <row r="105" spans="1:6" ht="30.75" thickBot="1" x14ac:dyDescent="0.3">
      <c r="A105" s="39" t="s">
        <v>164</v>
      </c>
      <c r="B105" s="41" t="s">
        <v>165</v>
      </c>
      <c r="C105" s="27">
        <v>0.2</v>
      </c>
      <c r="D105" s="54">
        <f>C105*8%+C105</f>
        <v>0.21600000000000003</v>
      </c>
      <c r="E105" s="27">
        <v>1.51</v>
      </c>
      <c r="F105" s="75">
        <f t="shared" si="8"/>
        <v>1.726</v>
      </c>
    </row>
    <row r="106" spans="1:6" ht="60.75" thickBot="1" x14ac:dyDescent="0.3">
      <c r="A106" s="39" t="s">
        <v>166</v>
      </c>
      <c r="B106" s="41" t="s">
        <v>167</v>
      </c>
      <c r="C106" s="27">
        <v>1.19</v>
      </c>
      <c r="D106" s="54">
        <f>C106*8%+C106</f>
        <v>1.2851999999999999</v>
      </c>
      <c r="E106" s="27">
        <v>1.46</v>
      </c>
      <c r="F106" s="75">
        <f t="shared" si="8"/>
        <v>2.7451999999999996</v>
      </c>
    </row>
    <row r="107" spans="1:6" ht="30.75" thickBot="1" x14ac:dyDescent="0.3">
      <c r="A107" s="39">
        <v>6.6</v>
      </c>
      <c r="B107" s="41" t="s">
        <v>168</v>
      </c>
      <c r="C107" s="27"/>
      <c r="D107" s="54"/>
      <c r="E107" s="27"/>
      <c r="F107" s="75"/>
    </row>
    <row r="108" spans="1:6" ht="20.25" thickBot="1" x14ac:dyDescent="0.3">
      <c r="A108" s="39" t="s">
        <v>169</v>
      </c>
      <c r="B108" s="41" t="s">
        <v>170</v>
      </c>
      <c r="C108" s="27">
        <v>0.94</v>
      </c>
      <c r="D108" s="54">
        <f>C108*8%+C108</f>
        <v>1.0151999999999999</v>
      </c>
      <c r="E108" s="27">
        <v>0.28999999999999998</v>
      </c>
      <c r="F108" s="75">
        <f t="shared" si="8"/>
        <v>1.3051999999999999</v>
      </c>
    </row>
    <row r="109" spans="1:6" ht="32.25" thickBot="1" x14ac:dyDescent="0.3">
      <c r="A109" s="30">
        <v>7</v>
      </c>
      <c r="B109" s="8" t="s">
        <v>171</v>
      </c>
      <c r="C109" s="27"/>
      <c r="D109" s="54"/>
      <c r="E109" s="27"/>
      <c r="F109" s="6"/>
    </row>
    <row r="110" spans="1:6" x14ac:dyDescent="0.25">
      <c r="A110" s="80" t="s">
        <v>172</v>
      </c>
      <c r="B110" s="87" t="s">
        <v>173</v>
      </c>
      <c r="C110" s="76"/>
      <c r="D110" s="82"/>
      <c r="E110" s="76"/>
      <c r="F110" s="78"/>
    </row>
    <row r="111" spans="1:6" ht="55.5" customHeight="1" thickBot="1" x14ac:dyDescent="0.3">
      <c r="A111" s="81"/>
      <c r="B111" s="88"/>
      <c r="C111" s="77"/>
      <c r="D111" s="83"/>
      <c r="E111" s="77"/>
      <c r="F111" s="79"/>
    </row>
    <row r="112" spans="1:6" ht="20.25" thickBot="1" x14ac:dyDescent="0.3">
      <c r="A112" s="39" t="s">
        <v>174</v>
      </c>
      <c r="B112" s="41" t="s">
        <v>175</v>
      </c>
      <c r="C112" s="27">
        <v>1.17</v>
      </c>
      <c r="D112" s="54">
        <f>C112*8%+C112</f>
        <v>1.2635999999999998</v>
      </c>
      <c r="E112" s="27">
        <v>1.93</v>
      </c>
      <c r="F112" s="61">
        <f>D112+E112</f>
        <v>3.1936</v>
      </c>
    </row>
    <row r="113" spans="1:6" ht="45" x14ac:dyDescent="0.25">
      <c r="A113" s="80" t="s">
        <v>176</v>
      </c>
      <c r="B113" s="7" t="s">
        <v>177</v>
      </c>
      <c r="C113" s="90"/>
      <c r="D113" s="92"/>
      <c r="E113" s="76"/>
      <c r="F113" s="78"/>
    </row>
    <row r="114" spans="1:6" ht="16.5" thickBot="1" x14ac:dyDescent="0.3">
      <c r="A114" s="81"/>
      <c r="B114" s="41" t="s">
        <v>178</v>
      </c>
      <c r="C114" s="91"/>
      <c r="D114" s="93"/>
      <c r="E114" s="77"/>
      <c r="F114" s="79"/>
    </row>
    <row r="115" spans="1:6" ht="20.25" thickBot="1" x14ac:dyDescent="0.3">
      <c r="A115" s="39" t="s">
        <v>179</v>
      </c>
      <c r="B115" s="41" t="s">
        <v>175</v>
      </c>
      <c r="C115" s="27">
        <v>1.07</v>
      </c>
      <c r="D115" s="54">
        <f>C115*8%+C115</f>
        <v>1.1556000000000002</v>
      </c>
      <c r="E115" s="27">
        <v>1.67</v>
      </c>
      <c r="F115" s="61">
        <f>D115+E115</f>
        <v>2.8256000000000001</v>
      </c>
    </row>
    <row r="116" spans="1:6" ht="60.75" thickBot="1" x14ac:dyDescent="0.3">
      <c r="A116" s="39" t="s">
        <v>180</v>
      </c>
      <c r="B116" s="41" t="s">
        <v>181</v>
      </c>
      <c r="C116" s="27">
        <v>4.62</v>
      </c>
      <c r="D116" s="54">
        <f>C116*8%+C116</f>
        <v>4.9896000000000003</v>
      </c>
      <c r="E116" s="27">
        <v>1.61</v>
      </c>
      <c r="F116" s="61">
        <f>D116+E116</f>
        <v>6.5996000000000006</v>
      </c>
    </row>
    <row r="117" spans="1:6" x14ac:dyDescent="0.25">
      <c r="A117" s="80" t="s">
        <v>182</v>
      </c>
      <c r="B117" s="7" t="s">
        <v>183</v>
      </c>
      <c r="C117" s="76"/>
      <c r="D117" s="82"/>
      <c r="E117" s="76"/>
      <c r="F117" s="85"/>
    </row>
    <row r="118" spans="1:6" ht="30.75" thickBot="1" x14ac:dyDescent="0.3">
      <c r="A118" s="81"/>
      <c r="B118" s="41" t="s">
        <v>184</v>
      </c>
      <c r="C118" s="77"/>
      <c r="D118" s="83"/>
      <c r="E118" s="77"/>
      <c r="F118" s="86"/>
    </row>
    <row r="119" spans="1:6" ht="45.75" thickBot="1" x14ac:dyDescent="0.3">
      <c r="A119" s="39" t="s">
        <v>185</v>
      </c>
      <c r="B119" s="41" t="s">
        <v>212</v>
      </c>
      <c r="C119" s="27">
        <v>0.3</v>
      </c>
      <c r="D119" s="54">
        <f>C119*8%+C119</f>
        <v>0.32400000000000001</v>
      </c>
      <c r="E119" s="27">
        <v>0.04</v>
      </c>
      <c r="F119" s="61">
        <f>D119+E119</f>
        <v>0.36399999999999999</v>
      </c>
    </row>
    <row r="120" spans="1:6" ht="30.75" thickBot="1" x14ac:dyDescent="0.3">
      <c r="A120" s="39" t="s">
        <v>186</v>
      </c>
      <c r="B120" s="41" t="s">
        <v>187</v>
      </c>
      <c r="C120" s="27"/>
      <c r="D120" s="54"/>
      <c r="E120" s="27"/>
      <c r="F120" s="6"/>
    </row>
    <row r="121" spans="1:6" ht="20.25" thickBot="1" x14ac:dyDescent="0.3">
      <c r="A121" s="39" t="s">
        <v>188</v>
      </c>
      <c r="B121" s="41" t="s">
        <v>189</v>
      </c>
      <c r="C121" s="27">
        <v>0.3</v>
      </c>
      <c r="D121" s="54">
        <f>C121*8%+C121</f>
        <v>0.32400000000000001</v>
      </c>
      <c r="E121" s="27"/>
      <c r="F121" s="61">
        <f>D121+E121</f>
        <v>0.32400000000000001</v>
      </c>
    </row>
    <row r="122" spans="1:6" ht="32.25" thickBot="1" x14ac:dyDescent="0.3">
      <c r="A122" s="30">
        <v>8</v>
      </c>
      <c r="B122" s="8" t="s">
        <v>190</v>
      </c>
      <c r="C122" s="27"/>
      <c r="D122" s="54"/>
      <c r="E122" s="27"/>
      <c r="F122" s="6"/>
    </row>
    <row r="123" spans="1:6" ht="30.75" thickBot="1" x14ac:dyDescent="0.3">
      <c r="A123" s="39" t="s">
        <v>191</v>
      </c>
      <c r="B123" s="41" t="s">
        <v>192</v>
      </c>
      <c r="C123" s="27"/>
      <c r="D123" s="54"/>
      <c r="E123" s="27"/>
      <c r="F123" s="6"/>
    </row>
    <row r="124" spans="1:6" ht="30.75" thickBot="1" x14ac:dyDescent="0.3">
      <c r="A124" s="39" t="s">
        <v>193</v>
      </c>
      <c r="B124" s="41" t="s">
        <v>194</v>
      </c>
      <c r="C124" s="27"/>
      <c r="D124" s="54"/>
      <c r="E124" s="27"/>
      <c r="F124" s="6"/>
    </row>
    <row r="125" spans="1:6" ht="45" x14ac:dyDescent="0.25">
      <c r="A125" s="80" t="s">
        <v>195</v>
      </c>
      <c r="B125" s="7" t="s">
        <v>196</v>
      </c>
      <c r="C125" s="76">
        <v>0.35</v>
      </c>
      <c r="D125" s="82">
        <f>C125*8%+C125</f>
        <v>0.378</v>
      </c>
      <c r="E125" s="76">
        <v>0.49</v>
      </c>
      <c r="F125" s="84">
        <f>D125+E125</f>
        <v>0.86799999999999999</v>
      </c>
    </row>
    <row r="126" spans="1:6" ht="30" thickBot="1" x14ac:dyDescent="0.3">
      <c r="A126" s="81"/>
      <c r="B126" s="41" t="s">
        <v>197</v>
      </c>
      <c r="C126" s="77"/>
      <c r="D126" s="83"/>
      <c r="E126" s="77"/>
      <c r="F126" s="79"/>
    </row>
    <row r="127" spans="1:6" ht="75.75" thickBot="1" x14ac:dyDescent="0.3">
      <c r="A127" s="39" t="s">
        <v>198</v>
      </c>
      <c r="B127" s="41" t="s">
        <v>199</v>
      </c>
      <c r="C127" s="27">
        <v>0.28999999999999998</v>
      </c>
      <c r="D127" s="54">
        <f>C127*8%+C127</f>
        <v>0.31319999999999998</v>
      </c>
      <c r="E127" s="27">
        <v>0.12</v>
      </c>
      <c r="F127" s="61">
        <f>D127+E127</f>
        <v>0.43319999999999997</v>
      </c>
    </row>
    <row r="128" spans="1:6" ht="45.75" thickBot="1" x14ac:dyDescent="0.3">
      <c r="A128" s="39" t="s">
        <v>200</v>
      </c>
      <c r="B128" s="41" t="s">
        <v>201</v>
      </c>
      <c r="C128" s="27">
        <v>1.52</v>
      </c>
      <c r="D128" s="54">
        <f>C128*8%+C128</f>
        <v>1.6415999999999999</v>
      </c>
      <c r="E128" s="27">
        <v>2.78</v>
      </c>
      <c r="F128" s="61">
        <f>D128+E128</f>
        <v>4.4215999999999998</v>
      </c>
    </row>
    <row r="129" spans="1:6" ht="75.75" thickBot="1" x14ac:dyDescent="0.3">
      <c r="A129" s="39" t="s">
        <v>202</v>
      </c>
      <c r="B129" s="41" t="s">
        <v>203</v>
      </c>
      <c r="C129" s="27"/>
      <c r="D129" s="54"/>
      <c r="E129" s="27"/>
      <c r="F129" s="61"/>
    </row>
    <row r="130" spans="1:6" ht="30.75" thickBot="1" x14ac:dyDescent="0.3">
      <c r="A130" s="39" t="s">
        <v>204</v>
      </c>
      <c r="B130" s="41" t="s">
        <v>205</v>
      </c>
      <c r="C130" s="27">
        <v>0.5</v>
      </c>
      <c r="D130" s="54">
        <f>C130*8%+C130</f>
        <v>0.54</v>
      </c>
      <c r="E130" s="54">
        <v>1</v>
      </c>
      <c r="F130" s="61">
        <f t="shared" ref="F130:F132" si="9">D130+E130</f>
        <v>1.54</v>
      </c>
    </row>
    <row r="131" spans="1:6" ht="60.75" thickBot="1" x14ac:dyDescent="0.3">
      <c r="A131" s="39" t="s">
        <v>206</v>
      </c>
      <c r="B131" s="41" t="s">
        <v>207</v>
      </c>
      <c r="C131" s="27">
        <v>0.8</v>
      </c>
      <c r="D131" s="54">
        <f>C131*8%+C131</f>
        <v>0.8640000000000001</v>
      </c>
      <c r="E131" s="27"/>
      <c r="F131" s="61">
        <f t="shared" si="9"/>
        <v>0.8640000000000001</v>
      </c>
    </row>
    <row r="132" spans="1:6" ht="83.25" customHeight="1" thickBot="1" x14ac:dyDescent="0.3">
      <c r="A132" s="58" t="s">
        <v>208</v>
      </c>
      <c r="B132" s="46" t="s">
        <v>209</v>
      </c>
      <c r="C132" s="50">
        <v>0.5</v>
      </c>
      <c r="D132" s="55">
        <f>C132*8%+C132</f>
        <v>0.54</v>
      </c>
      <c r="E132" s="50"/>
      <c r="F132" s="61">
        <f t="shared" si="9"/>
        <v>0.54</v>
      </c>
    </row>
    <row r="135" spans="1:6" x14ac:dyDescent="0.25">
      <c r="B135" s="89" t="s">
        <v>275</v>
      </c>
      <c r="C135" s="89"/>
      <c r="D135" s="89"/>
      <c r="E135" s="89"/>
    </row>
    <row r="136" spans="1:6" x14ac:dyDescent="0.25">
      <c r="B136" s="89" t="s">
        <v>268</v>
      </c>
      <c r="C136" s="89"/>
      <c r="D136" s="89"/>
      <c r="E136"/>
    </row>
  </sheetData>
  <mergeCells count="76">
    <mergeCell ref="A6:F6"/>
    <mergeCell ref="A9:F9"/>
    <mergeCell ref="A10:F10"/>
    <mergeCell ref="A11:F11"/>
    <mergeCell ref="A12:F12"/>
    <mergeCell ref="A1:F1"/>
    <mergeCell ref="A2:F2"/>
    <mergeCell ref="A3:F3"/>
    <mergeCell ref="A4:F4"/>
    <mergeCell ref="A5:F5"/>
    <mergeCell ref="D66:D67"/>
    <mergeCell ref="E66:E67"/>
    <mergeCell ref="A13:F13"/>
    <mergeCell ref="A14:A19"/>
    <mergeCell ref="B14:B19"/>
    <mergeCell ref="C14:F14"/>
    <mergeCell ref="C15:D16"/>
    <mergeCell ref="E15:E19"/>
    <mergeCell ref="A23:A24"/>
    <mergeCell ref="C23:C24"/>
    <mergeCell ref="D23:D24"/>
    <mergeCell ref="E23:E24"/>
    <mergeCell ref="F23:F24"/>
    <mergeCell ref="D110:D111"/>
    <mergeCell ref="F66:F67"/>
    <mergeCell ref="F26:F27"/>
    <mergeCell ref="A33:A34"/>
    <mergeCell ref="C33:C34"/>
    <mergeCell ref="D33:D34"/>
    <mergeCell ref="E33:E34"/>
    <mergeCell ref="F33:F34"/>
    <mergeCell ref="A26:A27"/>
    <mergeCell ref="B26:B27"/>
    <mergeCell ref="C26:C27"/>
    <mergeCell ref="D26:D27"/>
    <mergeCell ref="E26:E27"/>
    <mergeCell ref="A66:A67"/>
    <mergeCell ref="B66:B67"/>
    <mergeCell ref="C66:C67"/>
    <mergeCell ref="A94:A95"/>
    <mergeCell ref="D94:D95"/>
    <mergeCell ref="D98:D99"/>
    <mergeCell ref="E94:E95"/>
    <mergeCell ref="F94:F95"/>
    <mergeCell ref="C94:C95"/>
    <mergeCell ref="E98:E99"/>
    <mergeCell ref="F98:F99"/>
    <mergeCell ref="A76:A77"/>
    <mergeCell ref="C76:C77"/>
    <mergeCell ref="D76:D77"/>
    <mergeCell ref="E76:E77"/>
    <mergeCell ref="F76:F77"/>
    <mergeCell ref="B135:E135"/>
    <mergeCell ref="B136:D136"/>
    <mergeCell ref="A113:A114"/>
    <mergeCell ref="C113:C114"/>
    <mergeCell ref="D113:D114"/>
    <mergeCell ref="E113:E114"/>
    <mergeCell ref="D117:D118"/>
    <mergeCell ref="E117:E118"/>
    <mergeCell ref="E110:E111"/>
    <mergeCell ref="F110:F111"/>
    <mergeCell ref="C98:C99"/>
    <mergeCell ref="A98:A99"/>
    <mergeCell ref="A125:A126"/>
    <mergeCell ref="C125:C126"/>
    <mergeCell ref="D125:D126"/>
    <mergeCell ref="E125:E126"/>
    <mergeCell ref="F125:F126"/>
    <mergeCell ref="A117:A118"/>
    <mergeCell ref="C117:C118"/>
    <mergeCell ref="F117:F118"/>
    <mergeCell ref="F113:F114"/>
    <mergeCell ref="A110:A111"/>
    <mergeCell ref="B110:B111"/>
    <mergeCell ref="C110:C111"/>
  </mergeCells>
  <pageMargins left="0.7" right="0.7" top="0.75" bottom="0.75" header="0.3" footer="0.3"/>
  <pageSetup paperSize="9" fitToHeight="0" orientation="landscape" verticalDpi="0" r:id="rId1"/>
  <rowBreaks count="2" manualBreakCount="2">
    <brk id="63" max="5" man="1"/>
    <brk id="7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52"/>
  <sheetViews>
    <sheetView tabSelected="1" workbookViewId="0">
      <selection activeCell="E59" sqref="E59"/>
    </sheetView>
  </sheetViews>
  <sheetFormatPr defaultRowHeight="15.75" x14ac:dyDescent="0.25"/>
  <cols>
    <col min="1" max="8" width="18" style="11" customWidth="1"/>
  </cols>
  <sheetData>
    <row r="2" spans="1:8" x14ac:dyDescent="0.25">
      <c r="A2" s="115" t="s">
        <v>210</v>
      </c>
      <c r="B2" s="115"/>
      <c r="C2" s="115"/>
      <c r="D2" s="115"/>
      <c r="E2" s="115"/>
      <c r="F2" s="115"/>
      <c r="G2" s="115"/>
      <c r="H2" s="115"/>
    </row>
    <row r="3" spans="1:8" x14ac:dyDescent="0.25">
      <c r="A3" s="115" t="s">
        <v>213</v>
      </c>
      <c r="B3" s="115"/>
      <c r="C3" s="115"/>
      <c r="D3" s="115"/>
      <c r="E3" s="115"/>
      <c r="F3" s="115"/>
      <c r="G3" s="115"/>
      <c r="H3" s="115"/>
    </row>
    <row r="4" spans="1:8" x14ac:dyDescent="0.25">
      <c r="A4" s="115" t="s">
        <v>214</v>
      </c>
      <c r="B4" s="115"/>
      <c r="C4" s="115"/>
      <c r="D4" s="115"/>
      <c r="E4" s="115"/>
      <c r="F4" s="115"/>
      <c r="G4" s="115"/>
      <c r="H4" s="115"/>
    </row>
    <row r="5" spans="1:8" x14ac:dyDescent="0.25">
      <c r="A5" s="115" t="s">
        <v>267</v>
      </c>
      <c r="B5" s="115"/>
      <c r="C5" s="115"/>
      <c r="D5" s="115"/>
      <c r="E5" s="115"/>
      <c r="F5" s="115"/>
      <c r="G5" s="115"/>
      <c r="H5" s="115"/>
    </row>
    <row r="6" spans="1:8" x14ac:dyDescent="0.25">
      <c r="A6" s="115" t="s">
        <v>272</v>
      </c>
      <c r="B6" s="115"/>
      <c r="C6" s="115"/>
      <c r="D6" s="115"/>
      <c r="E6" s="115"/>
      <c r="F6" s="115"/>
      <c r="G6" s="115"/>
      <c r="H6" s="115"/>
    </row>
    <row r="7" spans="1:8" x14ac:dyDescent="0.25">
      <c r="A7" s="115" t="s">
        <v>215</v>
      </c>
      <c r="B7" s="115"/>
      <c r="C7" s="115"/>
      <c r="D7" s="115"/>
      <c r="E7" s="115"/>
      <c r="F7" s="115"/>
      <c r="G7" s="115"/>
      <c r="H7" s="115"/>
    </row>
    <row r="8" spans="1:8" ht="18.75" x14ac:dyDescent="0.25">
      <c r="A8" s="69"/>
      <c r="B8" s="19"/>
      <c r="C8" s="19"/>
      <c r="D8" s="19"/>
      <c r="E8" s="19"/>
      <c r="F8" s="19"/>
      <c r="G8" s="19"/>
      <c r="H8" s="19"/>
    </row>
    <row r="9" spans="1:8" ht="18.75" x14ac:dyDescent="0.25">
      <c r="A9" s="117" t="s">
        <v>216</v>
      </c>
      <c r="B9" s="117"/>
      <c r="C9" s="117"/>
      <c r="D9" s="117"/>
      <c r="E9" s="117"/>
      <c r="F9" s="117"/>
      <c r="G9" s="117"/>
      <c r="H9" s="117"/>
    </row>
    <row r="10" spans="1:8" x14ac:dyDescent="0.25">
      <c r="A10" s="127" t="s">
        <v>217</v>
      </c>
      <c r="B10" s="127"/>
      <c r="C10" s="127"/>
      <c r="D10" s="127"/>
      <c r="E10" s="127"/>
      <c r="F10" s="127"/>
      <c r="G10" s="127"/>
      <c r="H10" s="127"/>
    </row>
    <row r="11" spans="1:8" ht="18.75" x14ac:dyDescent="0.25">
      <c r="A11" s="128" t="s">
        <v>273</v>
      </c>
      <c r="B11" s="128"/>
      <c r="C11" s="128"/>
      <c r="D11" s="128"/>
      <c r="E11" s="128"/>
      <c r="F11" s="128"/>
      <c r="G11" s="128"/>
      <c r="H11" s="128"/>
    </row>
    <row r="12" spans="1:8" ht="16.5" thickBot="1" x14ac:dyDescent="0.3">
      <c r="A12" s="129"/>
      <c r="B12" s="129"/>
      <c r="C12" s="129"/>
      <c r="D12" s="129"/>
      <c r="E12" s="129"/>
      <c r="F12" s="129"/>
      <c r="G12" s="129"/>
      <c r="H12" s="129"/>
    </row>
    <row r="13" spans="1:8" x14ac:dyDescent="0.25">
      <c r="A13" s="120" t="s">
        <v>7</v>
      </c>
      <c r="B13" s="136" t="s">
        <v>218</v>
      </c>
      <c r="C13" s="137"/>
      <c r="D13" s="66" t="s">
        <v>219</v>
      </c>
      <c r="E13" s="120" t="s">
        <v>221</v>
      </c>
      <c r="F13" s="80" t="s">
        <v>266</v>
      </c>
      <c r="G13" s="80" t="s">
        <v>258</v>
      </c>
      <c r="H13" s="31"/>
    </row>
    <row r="14" spans="1:8" x14ac:dyDescent="0.25">
      <c r="A14" s="126"/>
      <c r="B14" s="138"/>
      <c r="C14" s="139"/>
      <c r="D14" s="67" t="s">
        <v>220</v>
      </c>
      <c r="E14" s="126"/>
      <c r="F14" s="102"/>
      <c r="G14" s="102"/>
      <c r="H14" s="67" t="s">
        <v>222</v>
      </c>
    </row>
    <row r="15" spans="1:8" x14ac:dyDescent="0.25">
      <c r="A15" s="126"/>
      <c r="B15" s="138"/>
      <c r="C15" s="139"/>
      <c r="D15" s="12"/>
      <c r="E15" s="126"/>
      <c r="F15" s="102"/>
      <c r="G15" s="102"/>
      <c r="H15" s="67" t="s">
        <v>223</v>
      </c>
    </row>
    <row r="16" spans="1:8" ht="16.5" thickBot="1" x14ac:dyDescent="0.3">
      <c r="A16" s="121"/>
      <c r="B16" s="140"/>
      <c r="C16" s="141"/>
      <c r="D16" s="13"/>
      <c r="E16" s="121"/>
      <c r="F16" s="81"/>
      <c r="G16" s="81"/>
      <c r="H16" s="68" t="s">
        <v>6</v>
      </c>
    </row>
    <row r="17" spans="1:8" ht="16.5" thickBot="1" x14ac:dyDescent="0.3">
      <c r="A17" s="32">
        <v>1</v>
      </c>
      <c r="B17" s="142">
        <v>2</v>
      </c>
      <c r="C17" s="143"/>
      <c r="D17" s="15">
        <v>3</v>
      </c>
      <c r="E17" s="15">
        <v>4</v>
      </c>
      <c r="F17" s="15">
        <v>5</v>
      </c>
      <c r="G17" s="15">
        <v>6</v>
      </c>
      <c r="H17" s="15">
        <v>7</v>
      </c>
    </row>
    <row r="18" spans="1:8" ht="16.5" thickBot="1" x14ac:dyDescent="0.3">
      <c r="A18" s="65">
        <v>1</v>
      </c>
      <c r="B18" s="144" t="s">
        <v>224</v>
      </c>
      <c r="C18" s="145"/>
      <c r="D18" s="15"/>
      <c r="E18" s="15"/>
      <c r="F18" s="15"/>
      <c r="G18" s="15"/>
      <c r="H18" s="33"/>
    </row>
    <row r="19" spans="1:8" ht="16.5" thickBot="1" x14ac:dyDescent="0.3">
      <c r="A19" s="65" t="s">
        <v>15</v>
      </c>
      <c r="B19" s="146" t="s">
        <v>16</v>
      </c>
      <c r="C19" s="147"/>
      <c r="D19" s="29"/>
      <c r="E19" s="15"/>
      <c r="F19" s="15"/>
      <c r="G19" s="15"/>
      <c r="H19" s="33"/>
    </row>
    <row r="20" spans="1:8" ht="19.5" thickBot="1" x14ac:dyDescent="0.3">
      <c r="A20" s="65" t="s">
        <v>225</v>
      </c>
      <c r="B20" s="148" t="s">
        <v>18</v>
      </c>
      <c r="C20" s="149"/>
      <c r="D20" s="34" t="s">
        <v>226</v>
      </c>
      <c r="E20" s="68">
        <v>4.0000000000000001E-3</v>
      </c>
      <c r="F20" s="74">
        <f>E20*8%+E20</f>
        <v>4.3200000000000001E-3</v>
      </c>
      <c r="G20" s="68">
        <v>0.17</v>
      </c>
      <c r="H20" s="73">
        <f>F20+G20</f>
        <v>0.17432</v>
      </c>
    </row>
    <row r="21" spans="1:8" ht="49.5" customHeight="1" x14ac:dyDescent="0.25">
      <c r="A21" s="130" t="s">
        <v>227</v>
      </c>
      <c r="B21" s="132" t="s">
        <v>228</v>
      </c>
      <c r="C21" s="133"/>
      <c r="D21" s="118" t="s">
        <v>226</v>
      </c>
      <c r="E21" s="120">
        <v>0.26</v>
      </c>
      <c r="F21" s="122">
        <f>E21*8%+E21</f>
        <v>0.28079999999999999</v>
      </c>
      <c r="G21" s="120">
        <v>0.01</v>
      </c>
      <c r="H21" s="124">
        <f>F21+G21</f>
        <v>0.2908</v>
      </c>
    </row>
    <row r="22" spans="1:8" ht="37.5" customHeight="1" thickBot="1" x14ac:dyDescent="0.3">
      <c r="A22" s="131"/>
      <c r="B22" s="134" t="s">
        <v>229</v>
      </c>
      <c r="C22" s="135"/>
      <c r="D22" s="119"/>
      <c r="E22" s="121"/>
      <c r="F22" s="123"/>
      <c r="G22" s="121"/>
      <c r="H22" s="125"/>
    </row>
    <row r="23" spans="1:8" ht="19.5" thickBot="1" x14ac:dyDescent="0.3">
      <c r="A23" s="65" t="s">
        <v>230</v>
      </c>
      <c r="B23" s="148" t="s">
        <v>231</v>
      </c>
      <c r="C23" s="149"/>
      <c r="D23" s="34" t="s">
        <v>226</v>
      </c>
      <c r="E23" s="68">
        <v>0.11</v>
      </c>
      <c r="F23" s="72">
        <f>E23*8%+E23</f>
        <v>0.1188</v>
      </c>
      <c r="G23" s="68">
        <v>0.12</v>
      </c>
      <c r="H23" s="73">
        <f>F23+G23</f>
        <v>0.23880000000000001</v>
      </c>
    </row>
    <row r="24" spans="1:8" ht="16.5" thickBot="1" x14ac:dyDescent="0.3">
      <c r="A24" s="65" t="s">
        <v>232</v>
      </c>
      <c r="B24" s="148" t="s">
        <v>27</v>
      </c>
      <c r="C24" s="149"/>
      <c r="D24" s="34" t="s">
        <v>226</v>
      </c>
      <c r="E24" s="68">
        <v>0.23</v>
      </c>
      <c r="F24" s="72">
        <f>E24*8%+E24</f>
        <v>0.24840000000000001</v>
      </c>
      <c r="G24" s="68">
        <v>0.12</v>
      </c>
      <c r="H24" s="73">
        <f>F24+G24</f>
        <v>0.36840000000000001</v>
      </c>
    </row>
    <row r="25" spans="1:8" ht="40.5" customHeight="1" thickBot="1" x14ac:dyDescent="0.3">
      <c r="A25" s="65" t="s">
        <v>233</v>
      </c>
      <c r="B25" s="150" t="s">
        <v>28</v>
      </c>
      <c r="C25" s="151"/>
      <c r="D25" s="34" t="s">
        <v>226</v>
      </c>
      <c r="E25" s="68">
        <v>0.28000000000000003</v>
      </c>
      <c r="F25" s="72">
        <f>E25*8%+E25</f>
        <v>0.3024</v>
      </c>
      <c r="G25" s="68">
        <v>0.67</v>
      </c>
      <c r="H25" s="73">
        <f>F25+G25</f>
        <v>0.97240000000000004</v>
      </c>
    </row>
    <row r="26" spans="1:8" ht="16.5" thickBot="1" x14ac:dyDescent="0.3">
      <c r="A26" s="35" t="s">
        <v>234</v>
      </c>
      <c r="B26" s="14"/>
      <c r="C26" s="152" t="s">
        <v>235</v>
      </c>
      <c r="D26" s="153"/>
      <c r="E26" s="153"/>
      <c r="F26" s="153"/>
      <c r="G26" s="153"/>
      <c r="H26" s="154"/>
    </row>
    <row r="27" spans="1:8" ht="16.5" thickBot="1" x14ac:dyDescent="0.3">
      <c r="A27" s="155"/>
      <c r="B27" s="158" t="s">
        <v>236</v>
      </c>
      <c r="C27" s="159"/>
      <c r="D27" s="34" t="s">
        <v>226</v>
      </c>
      <c r="E27" s="68">
        <v>2.71</v>
      </c>
      <c r="F27" s="72">
        <f>E27*8%+E27</f>
        <v>2.9268000000000001</v>
      </c>
      <c r="G27" s="68">
        <v>5.1999999999999998E-3</v>
      </c>
      <c r="H27" s="73">
        <f>F27+G27</f>
        <v>2.9319999999999999</v>
      </c>
    </row>
    <row r="28" spans="1:8" ht="16.5" thickBot="1" x14ac:dyDescent="0.3">
      <c r="A28" s="156"/>
      <c r="B28" s="158" t="s">
        <v>237</v>
      </c>
      <c r="C28" s="159"/>
      <c r="D28" s="34" t="s">
        <v>226</v>
      </c>
      <c r="E28" s="68">
        <v>2.71</v>
      </c>
      <c r="F28" s="72">
        <f t="shared" ref="F28:F45" si="0">E28*8%+E28</f>
        <v>2.9268000000000001</v>
      </c>
      <c r="G28" s="68">
        <v>4.3E-3</v>
      </c>
      <c r="H28" s="73">
        <f t="shared" ref="H28:H44" si="1">F28+G28</f>
        <v>2.9311000000000003</v>
      </c>
    </row>
    <row r="29" spans="1:8" ht="16.5" thickBot="1" x14ac:dyDescent="0.3">
      <c r="A29" s="156"/>
      <c r="B29" s="158" t="s">
        <v>238</v>
      </c>
      <c r="C29" s="159"/>
      <c r="D29" s="34" t="s">
        <v>226</v>
      </c>
      <c r="E29" s="68">
        <v>2.71</v>
      </c>
      <c r="F29" s="72">
        <f t="shared" si="0"/>
        <v>2.9268000000000001</v>
      </c>
      <c r="G29" s="68">
        <v>4.4600000000000001E-2</v>
      </c>
      <c r="H29" s="73">
        <f t="shared" si="1"/>
        <v>2.9714</v>
      </c>
    </row>
    <row r="30" spans="1:8" ht="16.5" thickBot="1" x14ac:dyDescent="0.3">
      <c r="A30" s="156"/>
      <c r="B30" s="158" t="s">
        <v>239</v>
      </c>
      <c r="C30" s="159"/>
      <c r="D30" s="34" t="s">
        <v>226</v>
      </c>
      <c r="E30" s="68">
        <v>2.71</v>
      </c>
      <c r="F30" s="72">
        <f t="shared" si="0"/>
        <v>2.9268000000000001</v>
      </c>
      <c r="G30" s="68">
        <v>1.24E-2</v>
      </c>
      <c r="H30" s="73">
        <f t="shared" si="1"/>
        <v>2.9392</v>
      </c>
    </row>
    <row r="31" spans="1:8" ht="16.5" thickBot="1" x14ac:dyDescent="0.3">
      <c r="A31" s="156"/>
      <c r="B31" s="158" t="s">
        <v>240</v>
      </c>
      <c r="C31" s="159"/>
      <c r="D31" s="34" t="s">
        <v>226</v>
      </c>
      <c r="E31" s="68">
        <v>2.71</v>
      </c>
      <c r="F31" s="72">
        <f t="shared" si="0"/>
        <v>2.9268000000000001</v>
      </c>
      <c r="G31" s="68">
        <v>1.2699999999999999E-2</v>
      </c>
      <c r="H31" s="73">
        <f t="shared" si="1"/>
        <v>2.9395000000000002</v>
      </c>
    </row>
    <row r="32" spans="1:8" ht="16.5" thickBot="1" x14ac:dyDescent="0.3">
      <c r="A32" s="156"/>
      <c r="B32" s="158" t="s">
        <v>241</v>
      </c>
      <c r="C32" s="159"/>
      <c r="D32" s="34" t="s">
        <v>226</v>
      </c>
      <c r="E32" s="68">
        <v>2.71</v>
      </c>
      <c r="F32" s="72">
        <f t="shared" si="0"/>
        <v>2.9268000000000001</v>
      </c>
      <c r="G32" s="68">
        <v>3.4700000000000002E-2</v>
      </c>
      <c r="H32" s="73">
        <f t="shared" si="1"/>
        <v>2.9615</v>
      </c>
    </row>
    <row r="33" spans="1:8" ht="16.5" thickBot="1" x14ac:dyDescent="0.3">
      <c r="A33" s="156"/>
      <c r="B33" s="158" t="s">
        <v>242</v>
      </c>
      <c r="C33" s="159"/>
      <c r="D33" s="34" t="s">
        <v>226</v>
      </c>
      <c r="E33" s="68">
        <v>2.71</v>
      </c>
      <c r="F33" s="72">
        <f t="shared" si="0"/>
        <v>2.9268000000000001</v>
      </c>
      <c r="G33" s="68">
        <v>6.5100000000000005E-2</v>
      </c>
      <c r="H33" s="73">
        <f t="shared" si="1"/>
        <v>2.9919000000000002</v>
      </c>
    </row>
    <row r="34" spans="1:8" ht="35.25" customHeight="1" thickBot="1" x14ac:dyDescent="0.3">
      <c r="A34" s="156"/>
      <c r="B34" s="160" t="s">
        <v>269</v>
      </c>
      <c r="C34" s="161"/>
      <c r="D34" s="34" t="s">
        <v>226</v>
      </c>
      <c r="E34" s="68">
        <v>2.71</v>
      </c>
      <c r="F34" s="72">
        <f t="shared" si="0"/>
        <v>2.9268000000000001</v>
      </c>
      <c r="G34" s="68">
        <v>1.9699999999999999E-2</v>
      </c>
      <c r="H34" s="73">
        <f t="shared" si="1"/>
        <v>2.9464999999999999</v>
      </c>
    </row>
    <row r="35" spans="1:8" ht="16.5" thickBot="1" x14ac:dyDescent="0.3">
      <c r="A35" s="156"/>
      <c r="B35" s="158" t="s">
        <v>243</v>
      </c>
      <c r="C35" s="159"/>
      <c r="D35" s="34" t="s">
        <v>226</v>
      </c>
      <c r="E35" s="68">
        <v>2.71</v>
      </c>
      <c r="F35" s="72">
        <f t="shared" si="0"/>
        <v>2.9268000000000001</v>
      </c>
      <c r="G35" s="68">
        <v>1.5900000000000001E-2</v>
      </c>
      <c r="H35" s="73">
        <f t="shared" si="1"/>
        <v>2.9426999999999999</v>
      </c>
    </row>
    <row r="36" spans="1:8" ht="16.5" thickBot="1" x14ac:dyDescent="0.3">
      <c r="A36" s="156"/>
      <c r="B36" s="158" t="s">
        <v>244</v>
      </c>
      <c r="C36" s="159"/>
      <c r="D36" s="34" t="s">
        <v>226</v>
      </c>
      <c r="E36" s="68">
        <v>2.71</v>
      </c>
      <c r="F36" s="72">
        <f t="shared" si="0"/>
        <v>2.9268000000000001</v>
      </c>
      <c r="G36" s="68">
        <v>1.5900000000000001E-2</v>
      </c>
      <c r="H36" s="73">
        <f t="shared" si="1"/>
        <v>2.9426999999999999</v>
      </c>
    </row>
    <row r="37" spans="1:8" ht="16.5" thickBot="1" x14ac:dyDescent="0.3">
      <c r="A37" s="156"/>
      <c r="B37" s="158" t="s">
        <v>245</v>
      </c>
      <c r="C37" s="159"/>
      <c r="D37" s="34" t="s">
        <v>226</v>
      </c>
      <c r="E37" s="68">
        <v>2.71</v>
      </c>
      <c r="F37" s="72">
        <f t="shared" si="0"/>
        <v>2.9268000000000001</v>
      </c>
      <c r="G37" s="68">
        <v>3.8899999999999997E-2</v>
      </c>
      <c r="H37" s="73">
        <f t="shared" si="1"/>
        <v>2.9657</v>
      </c>
    </row>
    <row r="38" spans="1:8" ht="16.5" thickBot="1" x14ac:dyDescent="0.3">
      <c r="A38" s="156"/>
      <c r="B38" s="158" t="s">
        <v>246</v>
      </c>
      <c r="C38" s="159"/>
      <c r="D38" s="34" t="s">
        <v>226</v>
      </c>
      <c r="E38" s="68">
        <v>2.71</v>
      </c>
      <c r="F38" s="72">
        <f t="shared" si="0"/>
        <v>2.9268000000000001</v>
      </c>
      <c r="G38" s="68">
        <v>0.02</v>
      </c>
      <c r="H38" s="73">
        <f t="shared" si="1"/>
        <v>2.9468000000000001</v>
      </c>
    </row>
    <row r="39" spans="1:8" ht="16.5" thickBot="1" x14ac:dyDescent="0.3">
      <c r="A39" s="156"/>
      <c r="B39" s="158" t="s">
        <v>247</v>
      </c>
      <c r="C39" s="159"/>
      <c r="D39" s="34" t="s">
        <v>226</v>
      </c>
      <c r="E39" s="68">
        <v>2.71</v>
      </c>
      <c r="F39" s="72">
        <f t="shared" si="0"/>
        <v>2.9268000000000001</v>
      </c>
      <c r="G39" s="68">
        <v>2.18E-2</v>
      </c>
      <c r="H39" s="73">
        <f t="shared" si="1"/>
        <v>2.9485999999999999</v>
      </c>
    </row>
    <row r="40" spans="1:8" ht="16.5" thickBot="1" x14ac:dyDescent="0.3">
      <c r="A40" s="156"/>
      <c r="B40" s="158" t="s">
        <v>248</v>
      </c>
      <c r="C40" s="159"/>
      <c r="D40" s="34" t="s">
        <v>226</v>
      </c>
      <c r="E40" s="68">
        <v>2.71</v>
      </c>
      <c r="F40" s="72">
        <f t="shared" si="0"/>
        <v>2.9268000000000001</v>
      </c>
      <c r="G40" s="68">
        <v>1.9099999999999999E-2</v>
      </c>
      <c r="H40" s="73">
        <f t="shared" si="1"/>
        <v>2.9459</v>
      </c>
    </row>
    <row r="41" spans="1:8" ht="16.5" thickBot="1" x14ac:dyDescent="0.3">
      <c r="A41" s="156"/>
      <c r="B41" s="158" t="s">
        <v>249</v>
      </c>
      <c r="C41" s="159"/>
      <c r="D41" s="34" t="s">
        <v>226</v>
      </c>
      <c r="E41" s="68">
        <v>2.71</v>
      </c>
      <c r="F41" s="72">
        <f t="shared" si="0"/>
        <v>2.9268000000000001</v>
      </c>
      <c r="G41" s="68">
        <v>1.3899999999999999E-2</v>
      </c>
      <c r="H41" s="73">
        <f t="shared" si="1"/>
        <v>2.9407000000000001</v>
      </c>
    </row>
    <row r="42" spans="1:8" ht="16.5" thickBot="1" x14ac:dyDescent="0.3">
      <c r="A42" s="156"/>
      <c r="B42" s="158" t="s">
        <v>250</v>
      </c>
      <c r="C42" s="159"/>
      <c r="D42" s="34" t="s">
        <v>226</v>
      </c>
      <c r="E42" s="68">
        <v>2.71</v>
      </c>
      <c r="F42" s="72">
        <f t="shared" si="0"/>
        <v>2.9268000000000001</v>
      </c>
      <c r="G42" s="68">
        <v>0.3014</v>
      </c>
      <c r="H42" s="73">
        <f t="shared" si="1"/>
        <v>3.2282000000000002</v>
      </c>
    </row>
    <row r="43" spans="1:8" ht="16.5" thickBot="1" x14ac:dyDescent="0.3">
      <c r="A43" s="157"/>
      <c r="B43" s="158" t="s">
        <v>251</v>
      </c>
      <c r="C43" s="159"/>
      <c r="D43" s="34" t="s">
        <v>226</v>
      </c>
      <c r="E43" s="68">
        <v>2.71</v>
      </c>
      <c r="F43" s="72">
        <f t="shared" si="0"/>
        <v>2.9268000000000001</v>
      </c>
      <c r="G43" s="68">
        <v>4.5600000000000002E-2</v>
      </c>
      <c r="H43" s="73">
        <f t="shared" si="1"/>
        <v>2.9723999999999999</v>
      </c>
    </row>
    <row r="44" spans="1:8" ht="72" customHeight="1" thickBot="1" x14ac:dyDescent="0.3">
      <c r="A44" s="64" t="s">
        <v>252</v>
      </c>
      <c r="B44" s="162" t="s">
        <v>253</v>
      </c>
      <c r="C44" s="163"/>
      <c r="D44" s="34" t="s">
        <v>226</v>
      </c>
      <c r="E44" s="68">
        <v>0.22</v>
      </c>
      <c r="F44" s="72">
        <f t="shared" si="0"/>
        <v>0.23760000000000001</v>
      </c>
      <c r="G44" s="68">
        <v>0.71</v>
      </c>
      <c r="H44" s="73">
        <f t="shared" si="1"/>
        <v>0.9476</v>
      </c>
    </row>
    <row r="45" spans="1:8" ht="23.25" thickBot="1" x14ac:dyDescent="0.3">
      <c r="A45" s="64" t="s">
        <v>254</v>
      </c>
      <c r="B45" s="164" t="s">
        <v>255</v>
      </c>
      <c r="C45" s="165"/>
      <c r="D45" s="34" t="s">
        <v>226</v>
      </c>
      <c r="E45" s="68">
        <v>0.22</v>
      </c>
      <c r="F45" s="72">
        <f t="shared" si="0"/>
        <v>0.23760000000000001</v>
      </c>
      <c r="G45" s="68">
        <v>14.91</v>
      </c>
      <c r="H45" s="73">
        <f t="shared" ref="H45" si="2">F45+G45</f>
        <v>15.147600000000001</v>
      </c>
    </row>
    <row r="46" spans="1:8" x14ac:dyDescent="0.25">
      <c r="A46" s="18"/>
      <c r="B46" s="18"/>
      <c r="C46" s="18"/>
      <c r="D46" s="18"/>
      <c r="E46" s="18"/>
      <c r="F46" s="18"/>
      <c r="G46" s="18"/>
      <c r="H46" s="18"/>
    </row>
    <row r="47" spans="1:8" ht="23.25" x14ac:dyDescent="0.25">
      <c r="A47" s="1" t="s">
        <v>256</v>
      </c>
      <c r="B47" s="19"/>
      <c r="C47" s="19"/>
      <c r="D47" s="19"/>
      <c r="E47" s="19"/>
      <c r="F47" s="19"/>
      <c r="G47" s="19"/>
      <c r="H47" s="19"/>
    </row>
    <row r="48" spans="1:8" x14ac:dyDescent="0.25">
      <c r="A48" s="16"/>
      <c r="B48" s="19"/>
      <c r="C48" s="19"/>
      <c r="D48" s="19"/>
      <c r="E48" s="19"/>
      <c r="F48" s="19"/>
      <c r="G48" s="19"/>
      <c r="H48" s="19"/>
    </row>
    <row r="49" spans="1:8" x14ac:dyDescent="0.25">
      <c r="A49" s="17"/>
      <c r="B49"/>
      <c r="C49"/>
      <c r="D49"/>
      <c r="E49" s="19"/>
      <c r="F49" s="19"/>
      <c r="G49" s="19"/>
      <c r="H49" s="19"/>
    </row>
    <row r="50" spans="1:8" x14ac:dyDescent="0.25">
      <c r="A50" s="17"/>
      <c r="B50"/>
      <c r="C50"/>
      <c r="D50"/>
      <c r="E50" s="19"/>
      <c r="F50" s="19"/>
      <c r="G50" s="19"/>
      <c r="H50" s="19"/>
    </row>
    <row r="51" spans="1:8" x14ac:dyDescent="0.25">
      <c r="A51" s="16" t="s">
        <v>270</v>
      </c>
      <c r="B51"/>
      <c r="C51"/>
      <c r="D51"/>
      <c r="E51" s="19"/>
      <c r="F51" s="19"/>
      <c r="G51" s="19"/>
      <c r="H51" s="19"/>
    </row>
    <row r="52" spans="1:8" x14ac:dyDescent="0.25">
      <c r="A52" s="16" t="s">
        <v>257</v>
      </c>
      <c r="B52"/>
      <c r="C52"/>
      <c r="D52"/>
      <c r="E52" s="19"/>
      <c r="F52" s="19"/>
      <c r="G52" s="19"/>
      <c r="H52" s="19"/>
    </row>
  </sheetData>
  <mergeCells count="51">
    <mergeCell ref="B44:C44"/>
    <mergeCell ref="B45:C45"/>
    <mergeCell ref="B38:C38"/>
    <mergeCell ref="B39:C39"/>
    <mergeCell ref="B40:C40"/>
    <mergeCell ref="B41:C41"/>
    <mergeCell ref="B42:C42"/>
    <mergeCell ref="B43:C43"/>
    <mergeCell ref="B23:C23"/>
    <mergeCell ref="B24:C24"/>
    <mergeCell ref="B25:C25"/>
    <mergeCell ref="C26:H26"/>
    <mergeCell ref="A27:A43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A21:A22"/>
    <mergeCell ref="B21:C21"/>
    <mergeCell ref="B22:C22"/>
    <mergeCell ref="A13:A16"/>
    <mergeCell ref="B13:C16"/>
    <mergeCell ref="B17:C17"/>
    <mergeCell ref="B18:C18"/>
    <mergeCell ref="B19:C19"/>
    <mergeCell ref="B20:C20"/>
    <mergeCell ref="E13:E16"/>
    <mergeCell ref="F13:F16"/>
    <mergeCell ref="G13:G16"/>
    <mergeCell ref="A7:H7"/>
    <mergeCell ref="A9:H9"/>
    <mergeCell ref="A10:H10"/>
    <mergeCell ref="A11:H11"/>
    <mergeCell ref="A12:H12"/>
    <mergeCell ref="D21:D22"/>
    <mergeCell ref="E21:E22"/>
    <mergeCell ref="F21:F22"/>
    <mergeCell ref="G21:G22"/>
    <mergeCell ref="H21:H22"/>
    <mergeCell ref="A5:H5"/>
    <mergeCell ref="A6:H6"/>
    <mergeCell ref="A2:H2"/>
    <mergeCell ref="A3:H3"/>
    <mergeCell ref="A4:H4"/>
  </mergeCells>
  <pageMargins left="0.7" right="0.7" top="0.75" bottom="0.75" header="0.3" footer="0.3"/>
  <pageSetup paperSize="9" scale="83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для граждан РБ</vt:lpstr>
      <vt:lpstr>для граждан РБ 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2023-09-13T06:27:33Z</cp:lastPrinted>
  <dcterms:created xsi:type="dcterms:W3CDTF">2022-10-11T07:30:04Z</dcterms:created>
  <dcterms:modified xsi:type="dcterms:W3CDTF">2024-11-18T12:45:16Z</dcterms:modified>
</cp:coreProperties>
</file>